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plese_igor\Documents\0 TEHNOLOGIJA PROMETA\0Prijedlog voznog reda_2019_2020\Prijedlog VR_Igor\Za putnike\"/>
    </mc:Choice>
  </mc:AlternateContent>
  <xr:revisionPtr revIDLastSave="0" documentId="13_ncr:1_{DC3CA893-DB40-47DC-A559-C3CBA9ED899E}" xr6:coauthVersionLast="41" xr6:coauthVersionMax="41" xr10:uidLastSave="{00000000-0000-0000-0000-000000000000}"/>
  <bookViews>
    <workbookView xWindow="28680" yWindow="-45" windowWidth="25440" windowHeight="15390" xr2:uid="{00000000-000D-0000-FFFF-FFFF00000000}"/>
  </bookViews>
  <sheets>
    <sheet name="Prijedlog voznog reda" sheetId="5" r:id="rId1"/>
  </sheets>
  <definedNames>
    <definedName name="_xlnm.Print_Area" localSheetId="0">'Prijedlog voznog reda'!$A$1:$AE$91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18" i="5" l="1"/>
  <c r="C50" i="5" l="1"/>
  <c r="D50" i="5" s="1"/>
  <c r="E50" i="5" s="1"/>
  <c r="F50" i="5" s="1"/>
  <c r="G50" i="5" s="1"/>
  <c r="H50" i="5" s="1"/>
  <c r="I50" i="5" s="1"/>
  <c r="J50" i="5" s="1"/>
  <c r="K50" i="5" s="1"/>
  <c r="L50" i="5" s="1"/>
  <c r="M50" i="5" s="1"/>
  <c r="N50" i="5" s="1"/>
  <c r="O50" i="5" s="1"/>
  <c r="P50" i="5" s="1"/>
  <c r="Q50" i="5" s="1"/>
  <c r="R50" i="5" s="1"/>
  <c r="S50" i="5" s="1"/>
  <c r="T50" i="5" s="1"/>
  <c r="U50" i="5" s="1"/>
  <c r="V50" i="5" s="1"/>
  <c r="W50" i="5" s="1"/>
  <c r="X50" i="5" s="1"/>
  <c r="Y50" i="5" s="1"/>
  <c r="Z50" i="5" s="1"/>
  <c r="AA50" i="5" s="1"/>
  <c r="AB50" i="5" s="1"/>
  <c r="AC50" i="5" s="1"/>
  <c r="AD50" i="5" s="1"/>
  <c r="C79" i="5"/>
  <c r="D79" i="5" s="1"/>
  <c r="E79" i="5" s="1"/>
  <c r="F79" i="5" s="1"/>
  <c r="G79" i="5" s="1"/>
  <c r="H79" i="5" s="1"/>
  <c r="I79" i="5" s="1"/>
  <c r="J79" i="5" s="1"/>
  <c r="K79" i="5" s="1"/>
  <c r="L79" i="5" s="1"/>
  <c r="M79" i="5" s="1"/>
  <c r="N79" i="5" s="1"/>
  <c r="O79" i="5" s="1"/>
  <c r="P79" i="5" s="1"/>
  <c r="Q79" i="5" s="1"/>
  <c r="R79" i="5" s="1"/>
  <c r="S79" i="5" s="1"/>
  <c r="T79" i="5" s="1"/>
  <c r="U79" i="5" s="1"/>
  <c r="V79" i="5" s="1"/>
  <c r="W79" i="5" s="1"/>
  <c r="X79" i="5" s="1"/>
  <c r="Y79" i="5" s="1"/>
  <c r="G66" i="5"/>
  <c r="H66" i="5" s="1"/>
  <c r="I66" i="5" s="1"/>
  <c r="J66" i="5" s="1"/>
  <c r="K66" i="5" s="1"/>
  <c r="L66" i="5" s="1"/>
  <c r="M66" i="5" s="1"/>
  <c r="N66" i="5" s="1"/>
  <c r="O66" i="5" s="1"/>
  <c r="P66" i="5" s="1"/>
  <c r="Q66" i="5" s="1"/>
  <c r="R66" i="5" s="1"/>
  <c r="S66" i="5" s="1"/>
  <c r="T66" i="5" s="1"/>
  <c r="U66" i="5" s="1"/>
  <c r="V66" i="5" s="1"/>
  <c r="W66" i="5" s="1"/>
  <c r="X66" i="5" s="1"/>
  <c r="Y66" i="5" s="1"/>
  <c r="Z66" i="5" s="1"/>
  <c r="D87" i="5"/>
  <c r="D88" i="5" s="1"/>
  <c r="D89" i="5" s="1"/>
  <c r="E58" i="5"/>
  <c r="E59" i="5" s="1"/>
  <c r="E60" i="5" s="1"/>
  <c r="D58" i="5"/>
  <c r="D59" i="5" s="1"/>
  <c r="D60" i="5" s="1"/>
  <c r="H37" i="5"/>
  <c r="I37" i="5" s="1"/>
  <c r="J37" i="5" s="1"/>
  <c r="K37" i="5" s="1"/>
  <c r="L37" i="5" s="1"/>
  <c r="M37" i="5" s="1"/>
  <c r="N37" i="5" s="1"/>
  <c r="O37" i="5" s="1"/>
  <c r="P37" i="5" s="1"/>
  <c r="Q37" i="5" s="1"/>
  <c r="R37" i="5" s="1"/>
  <c r="S37" i="5" s="1"/>
  <c r="T37" i="5" s="1"/>
  <c r="U37" i="5" s="1"/>
  <c r="V37" i="5" s="1"/>
  <c r="W37" i="5" s="1"/>
  <c r="X37" i="5" s="1"/>
  <c r="Y37" i="5" s="1"/>
  <c r="Z37" i="5" s="1"/>
  <c r="AA37" i="5" s="1"/>
  <c r="AB37" i="5" s="1"/>
  <c r="AC37" i="5" s="1"/>
  <c r="AD37" i="5" s="1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AC11" i="5" l="1"/>
  <c r="AC12" i="5" s="1"/>
  <c r="Y11" i="5"/>
  <c r="Y12" i="5" s="1"/>
  <c r="U11" i="5"/>
  <c r="U12" i="5" s="1"/>
  <c r="R11" i="5"/>
  <c r="R12" i="5" s="1"/>
  <c r="P11" i="5"/>
  <c r="P12" i="5" s="1"/>
  <c r="M11" i="5"/>
  <c r="M12" i="5" s="1"/>
  <c r="I11" i="5"/>
  <c r="I12" i="5" s="1"/>
  <c r="AE10" i="5"/>
  <c r="AE11" i="5" s="1"/>
  <c r="AE12" i="5" s="1"/>
  <c r="AD10" i="5"/>
  <c r="AD11" i="5" s="1"/>
  <c r="AD12" i="5" s="1"/>
  <c r="AB11" i="5"/>
  <c r="AB12" i="5" s="1"/>
  <c r="AA11" i="5"/>
  <c r="AA12" i="5" s="1"/>
  <c r="Z11" i="5"/>
  <c r="Z12" i="5" s="1"/>
  <c r="X11" i="5"/>
  <c r="X12" i="5" s="1"/>
  <c r="W11" i="5"/>
  <c r="W12" i="5" s="1"/>
  <c r="V11" i="5"/>
  <c r="V12" i="5" s="1"/>
  <c r="T11" i="5"/>
  <c r="T12" i="5" s="1"/>
  <c r="S11" i="5"/>
  <c r="S12" i="5" s="1"/>
  <c r="Q11" i="5"/>
  <c r="Q12" i="5" s="1"/>
  <c r="O11" i="5"/>
  <c r="O12" i="5" s="1"/>
  <c r="N11" i="5"/>
  <c r="N12" i="5" s="1"/>
  <c r="L11" i="5"/>
  <c r="L12" i="5" s="1"/>
  <c r="K11" i="5"/>
  <c r="K12" i="5" s="1"/>
  <c r="J11" i="5"/>
  <c r="J12" i="5" s="1"/>
  <c r="H11" i="5"/>
  <c r="H12" i="5" s="1"/>
  <c r="G11" i="5"/>
  <c r="G12" i="5" s="1"/>
  <c r="F10" i="5"/>
  <c r="F11" i="5" s="1"/>
  <c r="F12" i="5" s="1"/>
  <c r="E10" i="5"/>
  <c r="E11" i="5" s="1"/>
  <c r="E12" i="5" s="1"/>
  <c r="D10" i="5"/>
  <c r="D11" i="5" s="1"/>
  <c r="D12" i="5" s="1"/>
  <c r="C10" i="5"/>
  <c r="C11" i="5" s="1"/>
  <c r="C12" i="5" s="1"/>
  <c r="B10" i="5"/>
  <c r="B11" i="5" s="1"/>
  <c r="B12" i="5" s="1"/>
  <c r="F38" i="5"/>
  <c r="F39" i="5" s="1"/>
  <c r="F40" i="5" s="1"/>
  <c r="F57" i="5" s="1"/>
  <c r="F58" i="5" s="1"/>
  <c r="F59" i="5" s="1"/>
  <c r="F60" i="5" s="1"/>
  <c r="Z67" i="5" l="1"/>
  <c r="Z68" i="5" s="1"/>
  <c r="Z69" i="5" s="1"/>
  <c r="Y67" i="5"/>
  <c r="Y68" i="5" s="1"/>
  <c r="Y69" i="5" s="1"/>
  <c r="X67" i="5"/>
  <c r="X68" i="5" s="1"/>
  <c r="X69" i="5" s="1"/>
  <c r="W67" i="5"/>
  <c r="W68" i="5" s="1"/>
  <c r="W69" i="5" s="1"/>
  <c r="V67" i="5"/>
  <c r="V68" i="5" s="1"/>
  <c r="V69" i="5" s="1"/>
  <c r="U67" i="5"/>
  <c r="U68" i="5" s="1"/>
  <c r="U69" i="5" s="1"/>
  <c r="T67" i="5"/>
  <c r="T68" i="5" s="1"/>
  <c r="T69" i="5" s="1"/>
  <c r="S67" i="5"/>
  <c r="S68" i="5" s="1"/>
  <c r="S69" i="5" s="1"/>
  <c r="R67" i="5"/>
  <c r="R68" i="5" s="1"/>
  <c r="R69" i="5" s="1"/>
  <c r="Q67" i="5"/>
  <c r="Q68" i="5" s="1"/>
  <c r="Q69" i="5" s="1"/>
  <c r="P67" i="5"/>
  <c r="P68" i="5" s="1"/>
  <c r="P69" i="5" s="1"/>
  <c r="O67" i="5"/>
  <c r="O68" i="5" s="1"/>
  <c r="O69" i="5" s="1"/>
  <c r="N67" i="5"/>
  <c r="N68" i="5" s="1"/>
  <c r="N69" i="5" s="1"/>
  <c r="M67" i="5"/>
  <c r="M68" i="5" s="1"/>
  <c r="M69" i="5" s="1"/>
  <c r="L67" i="5"/>
  <c r="L68" i="5" s="1"/>
  <c r="L69" i="5" s="1"/>
  <c r="K67" i="5"/>
  <c r="K68" i="5" s="1"/>
  <c r="K69" i="5" s="1"/>
  <c r="J67" i="5"/>
  <c r="J68" i="5" s="1"/>
  <c r="J69" i="5" s="1"/>
  <c r="I67" i="5"/>
  <c r="I68" i="5" s="1"/>
  <c r="I69" i="5" s="1"/>
  <c r="H67" i="5"/>
  <c r="H68" i="5" s="1"/>
  <c r="H69" i="5" s="1"/>
  <c r="G67" i="5"/>
  <c r="G68" i="5" s="1"/>
  <c r="G69" i="5" s="1"/>
  <c r="F67" i="5"/>
  <c r="F68" i="5" s="1"/>
  <c r="F69" i="5" s="1"/>
  <c r="F86" i="5" s="1"/>
  <c r="F87" i="5" s="1"/>
  <c r="F88" i="5" s="1"/>
  <c r="F89" i="5" s="1"/>
  <c r="D67" i="5"/>
  <c r="D68" i="5" s="1"/>
  <c r="D69" i="5" s="1"/>
  <c r="E86" i="5" s="1"/>
  <c r="E87" i="5" s="1"/>
  <c r="E88" i="5" s="1"/>
  <c r="E89" i="5" s="1"/>
  <c r="L38" i="5"/>
  <c r="L39" i="5" s="1"/>
  <c r="L40" i="5" s="1"/>
  <c r="L57" i="5" s="1"/>
  <c r="L58" i="5" s="1"/>
  <c r="L59" i="5" s="1"/>
  <c r="L60" i="5" s="1"/>
  <c r="K38" i="5"/>
  <c r="K39" i="5" s="1"/>
  <c r="K40" i="5" s="1"/>
  <c r="K57" i="5" s="1"/>
  <c r="K58" i="5" s="1"/>
  <c r="K59" i="5" s="1"/>
  <c r="K60" i="5" s="1"/>
  <c r="J38" i="5"/>
  <c r="J39" i="5" s="1"/>
  <c r="J40" i="5" s="1"/>
  <c r="J57" i="5" s="1"/>
  <c r="J58" i="5" s="1"/>
  <c r="J59" i="5" s="1"/>
  <c r="J60" i="5" s="1"/>
  <c r="I38" i="5"/>
  <c r="I39" i="5" s="1"/>
  <c r="I40" i="5" s="1"/>
  <c r="I57" i="5" s="1"/>
  <c r="I58" i="5" s="1"/>
  <c r="I59" i="5" s="1"/>
  <c r="I60" i="5" s="1"/>
  <c r="H38" i="5"/>
  <c r="H39" i="5" s="1"/>
  <c r="H40" i="5" s="1"/>
  <c r="H57" i="5" s="1"/>
  <c r="H58" i="5" s="1"/>
  <c r="H59" i="5" s="1"/>
  <c r="H60" i="5" s="1"/>
  <c r="G38" i="5"/>
  <c r="G39" i="5" s="1"/>
  <c r="G40" i="5" s="1"/>
  <c r="G57" i="5" s="1"/>
  <c r="E38" i="5"/>
  <c r="E39" i="5" s="1"/>
  <c r="E40" i="5" s="1"/>
  <c r="AE29" i="5"/>
  <c r="AD29" i="5"/>
  <c r="AC29" i="5"/>
  <c r="X29" i="5"/>
  <c r="X30" i="5" s="1"/>
  <c r="X31" i="5" s="1"/>
  <c r="X32" i="5" s="1"/>
  <c r="V29" i="5"/>
  <c r="V30" i="5" s="1"/>
  <c r="V31" i="5" s="1"/>
  <c r="V32" i="5" s="1"/>
  <c r="H29" i="5"/>
  <c r="H30" i="5" s="1"/>
  <c r="H31" i="5" s="1"/>
  <c r="H32" i="5" s="1"/>
  <c r="G29" i="5"/>
  <c r="G28" i="5" s="1"/>
  <c r="G27" i="5" s="1"/>
  <c r="G26" i="5" s="1"/>
  <c r="G25" i="5" s="1"/>
  <c r="G24" i="5" s="1"/>
  <c r="F29" i="5"/>
  <c r="F30" i="5" s="1"/>
  <c r="F31" i="5" s="1"/>
  <c r="F32" i="5" s="1"/>
  <c r="E29" i="5"/>
  <c r="C29" i="5"/>
  <c r="B30" i="5"/>
  <c r="B31" i="5" s="1"/>
  <c r="B32" i="5" s="1"/>
  <c r="F15" i="5"/>
  <c r="F14" i="5"/>
  <c r="S86" i="5" l="1"/>
  <c r="S87" i="5" s="1"/>
  <c r="S88" i="5" s="1"/>
  <c r="S89" i="5" s="1"/>
  <c r="L86" i="5"/>
  <c r="L87" i="5" s="1"/>
  <c r="L88" i="5" s="1"/>
  <c r="L89" i="5" s="1"/>
  <c r="M86" i="5"/>
  <c r="M85" i="5" s="1"/>
  <c r="M84" i="5" s="1"/>
  <c r="M83" i="5" s="1"/>
  <c r="M82" i="5" s="1"/>
  <c r="U86" i="5"/>
  <c r="U87" i="5" s="1"/>
  <c r="U88" i="5" s="1"/>
  <c r="U89" i="5" s="1"/>
  <c r="V86" i="5"/>
  <c r="V87" i="5" s="1"/>
  <c r="V88" i="5" s="1"/>
  <c r="V89" i="5" s="1"/>
  <c r="G56" i="5"/>
  <c r="G55" i="5" s="1"/>
  <c r="G54" i="5" s="1"/>
  <c r="G53" i="5" s="1"/>
  <c r="G58" i="5"/>
  <c r="G59" i="5" s="1"/>
  <c r="G60" i="5" s="1"/>
  <c r="G86" i="5"/>
  <c r="G85" i="5" s="1"/>
  <c r="G84" i="5" s="1"/>
  <c r="G83" i="5" s="1"/>
  <c r="G82" i="5" s="1"/>
  <c r="O86" i="5"/>
  <c r="O87" i="5" s="1"/>
  <c r="O88" i="5" s="1"/>
  <c r="O89" i="5" s="1"/>
  <c r="W86" i="5"/>
  <c r="W87" i="5" s="1"/>
  <c r="W88" i="5" s="1"/>
  <c r="W89" i="5" s="1"/>
  <c r="H86" i="5"/>
  <c r="H87" i="5" s="1"/>
  <c r="H88" i="5" s="1"/>
  <c r="H89" i="5" s="1"/>
  <c r="P86" i="5"/>
  <c r="P87" i="5" s="1"/>
  <c r="P88" i="5" s="1"/>
  <c r="P89" i="5" s="1"/>
  <c r="P70" i="5"/>
  <c r="X70" i="5"/>
  <c r="X86" i="5"/>
  <c r="X87" i="5" s="1"/>
  <c r="X88" i="5" s="1"/>
  <c r="X89" i="5" s="1"/>
  <c r="I86" i="5"/>
  <c r="I87" i="5" s="1"/>
  <c r="I88" i="5" s="1"/>
  <c r="I89" i="5" s="1"/>
  <c r="Q86" i="5"/>
  <c r="Q87" i="5" s="1"/>
  <c r="Q88" i="5" s="1"/>
  <c r="Q89" i="5" s="1"/>
  <c r="Y86" i="5"/>
  <c r="Y85" i="5" s="1"/>
  <c r="Y84" i="5" s="1"/>
  <c r="Y83" i="5" s="1"/>
  <c r="Y81" i="5" s="1"/>
  <c r="Y80" i="5" s="1"/>
  <c r="J86" i="5"/>
  <c r="J87" i="5" s="1"/>
  <c r="J88" i="5" s="1"/>
  <c r="J89" i="5" s="1"/>
  <c r="R70" i="5"/>
  <c r="R86" i="5"/>
  <c r="R85" i="5" s="1"/>
  <c r="R84" i="5" s="1"/>
  <c r="R83" i="5" s="1"/>
  <c r="R82" i="5" s="1"/>
  <c r="N86" i="5"/>
  <c r="N87" i="5" s="1"/>
  <c r="N88" i="5" s="1"/>
  <c r="N89" i="5" s="1"/>
  <c r="K70" i="5"/>
  <c r="K86" i="5"/>
  <c r="K87" i="5" s="1"/>
  <c r="K88" i="5" s="1"/>
  <c r="K89" i="5" s="1"/>
  <c r="T86" i="5"/>
  <c r="T87" i="5" s="1"/>
  <c r="T88" i="5" s="1"/>
  <c r="T89" i="5" s="1"/>
  <c r="K41" i="5"/>
  <c r="K43" i="5" s="1"/>
  <c r="J29" i="5"/>
  <c r="J30" i="5" s="1"/>
  <c r="J31" i="5" s="1"/>
  <c r="J32" i="5" s="1"/>
  <c r="N29" i="5"/>
  <c r="K29" i="5"/>
  <c r="K30" i="5" s="1"/>
  <c r="K31" i="5" s="1"/>
  <c r="K32" i="5" s="1"/>
  <c r="S29" i="5"/>
  <c r="S30" i="5" s="1"/>
  <c r="S31" i="5" s="1"/>
  <c r="S32" i="5" s="1"/>
  <c r="P29" i="5"/>
  <c r="T29" i="5"/>
  <c r="I29" i="5"/>
  <c r="M29" i="5"/>
  <c r="M30" i="5" s="1"/>
  <c r="M31" i="5" s="1"/>
  <c r="M32" i="5" s="1"/>
  <c r="Q29" i="5"/>
  <c r="Q30" i="5" s="1"/>
  <c r="Q31" i="5" s="1"/>
  <c r="Q32" i="5" s="1"/>
  <c r="W28" i="5"/>
  <c r="W27" i="5" s="1"/>
  <c r="W26" i="5" s="1"/>
  <c r="R29" i="5"/>
  <c r="R30" i="5" s="1"/>
  <c r="R31" i="5" s="1"/>
  <c r="R32" i="5" s="1"/>
  <c r="Z29" i="5"/>
  <c r="Z30" i="5" s="1"/>
  <c r="Z31" i="5" s="1"/>
  <c r="Z32" i="5" s="1"/>
  <c r="G30" i="5"/>
  <c r="G31" i="5" s="1"/>
  <c r="G32" i="5" s="1"/>
  <c r="W30" i="5"/>
  <c r="W31" i="5" s="1"/>
  <c r="W32" i="5" s="1"/>
  <c r="AB29" i="5"/>
  <c r="AB30" i="5" s="1"/>
  <c r="AB31" i="5" s="1"/>
  <c r="AB32" i="5" s="1"/>
  <c r="C30" i="5"/>
  <c r="C31" i="5" s="1"/>
  <c r="C32" i="5" s="1"/>
  <c r="C28" i="5"/>
  <c r="AA29" i="5"/>
  <c r="AA28" i="5" s="1"/>
  <c r="AA27" i="5" s="1"/>
  <c r="AA26" i="5" s="1"/>
  <c r="AA25" i="5" s="1"/>
  <c r="E30" i="5"/>
  <c r="E31" i="5" s="1"/>
  <c r="E32" i="5" s="1"/>
  <c r="U29" i="5"/>
  <c r="U30" i="5" s="1"/>
  <c r="U31" i="5" s="1"/>
  <c r="U32" i="5" s="1"/>
  <c r="Y29" i="5"/>
  <c r="Y30" i="5" s="1"/>
  <c r="Y31" i="5" s="1"/>
  <c r="Y32" i="5" s="1"/>
  <c r="AC13" i="5"/>
  <c r="AC14" i="5" s="1"/>
  <c r="AC30" i="5"/>
  <c r="AC31" i="5" s="1"/>
  <c r="AC32" i="5" s="1"/>
  <c r="AB13" i="5"/>
  <c r="AB14" i="5" s="1"/>
  <c r="AE30" i="5"/>
  <c r="AE31" i="5" s="1"/>
  <c r="AE32" i="5" s="1"/>
  <c r="AD30" i="5"/>
  <c r="AD31" i="5" s="1"/>
  <c r="AD32" i="5" s="1"/>
  <c r="D29" i="5"/>
  <c r="D30" i="5" s="1"/>
  <c r="D31" i="5" s="1"/>
  <c r="D32" i="5" s="1"/>
  <c r="B13" i="5"/>
  <c r="B15" i="5" s="1"/>
  <c r="Y87" i="5" l="1"/>
  <c r="Y88" i="5" s="1"/>
  <c r="Y89" i="5" s="1"/>
  <c r="K44" i="5"/>
  <c r="K75" i="5"/>
  <c r="K72" i="5"/>
  <c r="K74" i="5"/>
  <c r="K71" i="5"/>
  <c r="K73" i="5"/>
  <c r="X73" i="5"/>
  <c r="X74" i="5"/>
  <c r="X72" i="5"/>
  <c r="X71" i="5"/>
  <c r="X75" i="5"/>
  <c r="G87" i="5"/>
  <c r="G88" i="5" s="1"/>
  <c r="G89" i="5" s="1"/>
  <c r="M87" i="5"/>
  <c r="M88" i="5" s="1"/>
  <c r="M89" i="5" s="1"/>
  <c r="R72" i="5"/>
  <c r="R71" i="5"/>
  <c r="R87" i="5"/>
  <c r="R88" i="5" s="1"/>
  <c r="R89" i="5" s="1"/>
  <c r="P75" i="5"/>
  <c r="P73" i="5"/>
  <c r="P72" i="5"/>
  <c r="P74" i="5"/>
  <c r="P71" i="5"/>
  <c r="K45" i="5"/>
  <c r="K42" i="5"/>
  <c r="K46" i="5"/>
  <c r="M38" i="5"/>
  <c r="M39" i="5" s="1"/>
  <c r="M40" i="5" s="1"/>
  <c r="M57" i="5" s="1"/>
  <c r="P28" i="5"/>
  <c r="P27" i="5" s="1"/>
  <c r="P26" i="5" s="1"/>
  <c r="P25" i="5" s="1"/>
  <c r="P30" i="5"/>
  <c r="P31" i="5" s="1"/>
  <c r="P32" i="5" s="1"/>
  <c r="L29" i="5"/>
  <c r="L30" i="5" s="1"/>
  <c r="L31" i="5" s="1"/>
  <c r="L32" i="5" s="1"/>
  <c r="K13" i="5"/>
  <c r="K14" i="5" s="1"/>
  <c r="U25" i="5"/>
  <c r="T30" i="5"/>
  <c r="T31" i="5" s="1"/>
  <c r="T32" i="5" s="1"/>
  <c r="N30" i="5"/>
  <c r="N31" i="5" s="1"/>
  <c r="N32" i="5" s="1"/>
  <c r="N28" i="5"/>
  <c r="N27" i="5" s="1"/>
  <c r="N26" i="5" s="1"/>
  <c r="N25" i="5" s="1"/>
  <c r="I30" i="5"/>
  <c r="I31" i="5" s="1"/>
  <c r="I32" i="5" s="1"/>
  <c r="I28" i="5"/>
  <c r="I27" i="5" s="1"/>
  <c r="I26" i="5" s="1"/>
  <c r="I25" i="5" s="1"/>
  <c r="N13" i="5"/>
  <c r="N15" i="5" s="1"/>
  <c r="N16" i="5" s="1"/>
  <c r="O29" i="5"/>
  <c r="O30" i="5" s="1"/>
  <c r="O31" i="5" s="1"/>
  <c r="O32" i="5" s="1"/>
  <c r="AA30" i="5"/>
  <c r="AA31" i="5" s="1"/>
  <c r="AA32" i="5" s="1"/>
  <c r="AB15" i="5"/>
  <c r="T13" i="5"/>
  <c r="X13" i="5"/>
  <c r="AC15" i="5"/>
  <c r="B14" i="5"/>
  <c r="Q13" i="5"/>
  <c r="B17" i="5"/>
  <c r="B18" i="5"/>
  <c r="C13" i="5"/>
  <c r="M56" i="5" l="1"/>
  <c r="M55" i="5" s="1"/>
  <c r="M54" i="5" s="1"/>
  <c r="M53" i="5" s="1"/>
  <c r="M58" i="5"/>
  <c r="M59" i="5" s="1"/>
  <c r="M60" i="5" s="1"/>
  <c r="N38" i="5"/>
  <c r="N39" i="5" s="1"/>
  <c r="N40" i="5" s="1"/>
  <c r="N57" i="5" s="1"/>
  <c r="N58" i="5" s="1"/>
  <c r="N59" i="5" s="1"/>
  <c r="N60" i="5" s="1"/>
  <c r="K15" i="5"/>
  <c r="K18" i="5" s="1"/>
  <c r="N14" i="5"/>
  <c r="T14" i="5"/>
  <c r="T15" i="5"/>
  <c r="Q14" i="5"/>
  <c r="Q15" i="5"/>
  <c r="X15" i="5"/>
  <c r="X14" i="5"/>
  <c r="C15" i="5"/>
  <c r="C14" i="5"/>
  <c r="K16" i="5" l="1"/>
  <c r="K17" i="5"/>
  <c r="O38" i="5"/>
  <c r="O39" i="5" s="1"/>
  <c r="O40" i="5" s="1"/>
  <c r="O57" i="5" s="1"/>
  <c r="O58" i="5" s="1"/>
  <c r="O59" i="5" s="1"/>
  <c r="O60" i="5" s="1"/>
  <c r="T16" i="5"/>
  <c r="T18" i="5"/>
  <c r="T17" i="5"/>
  <c r="Q18" i="5"/>
  <c r="Q16" i="5"/>
  <c r="Q17" i="5"/>
  <c r="X17" i="5"/>
  <c r="X16" i="5"/>
  <c r="X18" i="5"/>
  <c r="C18" i="5"/>
  <c r="C17" i="5"/>
  <c r="P38" i="5" l="1"/>
  <c r="P39" i="5" s="1"/>
  <c r="P40" i="5" s="1"/>
  <c r="P57" i="5" s="1"/>
  <c r="P58" i="5" s="1"/>
  <c r="P59" i="5" s="1"/>
  <c r="P60" i="5" s="1"/>
  <c r="Q38" i="5" l="1"/>
  <c r="Q39" i="5" s="1"/>
  <c r="Q40" i="5" s="1"/>
  <c r="Q57" i="5" s="1"/>
  <c r="Q58" i="5" s="1"/>
  <c r="Q59" i="5" s="1"/>
  <c r="Q60" i="5" s="1"/>
  <c r="R38" i="5" l="1"/>
  <c r="R39" i="5" s="1"/>
  <c r="R40" i="5" s="1"/>
  <c r="R57" i="5" s="1"/>
  <c r="R58" i="5" s="1"/>
  <c r="R59" i="5" s="1"/>
  <c r="R60" i="5" s="1"/>
  <c r="R41" i="5" l="1"/>
  <c r="S38" i="5"/>
  <c r="S39" i="5" s="1"/>
  <c r="S40" i="5" s="1"/>
  <c r="S57" i="5" s="1"/>
  <c r="S58" i="5" s="1"/>
  <c r="S59" i="5" s="1"/>
  <c r="S60" i="5" s="1"/>
  <c r="T38" i="5" l="1"/>
  <c r="T39" i="5" s="1"/>
  <c r="T40" i="5" s="1"/>
  <c r="T57" i="5" s="1"/>
  <c r="R46" i="5"/>
  <c r="R43" i="5"/>
  <c r="R42" i="5"/>
  <c r="R45" i="5"/>
  <c r="R44" i="5"/>
  <c r="T58" i="5" l="1"/>
  <c r="T59" i="5" s="1"/>
  <c r="T60" i="5" s="1"/>
  <c r="T56" i="5"/>
  <c r="T55" i="5" s="1"/>
  <c r="T54" i="5" s="1"/>
  <c r="T53" i="5" s="1"/>
  <c r="U38" i="5"/>
  <c r="U39" i="5" s="1"/>
  <c r="U40" i="5" s="1"/>
  <c r="U57" i="5" s="1"/>
  <c r="U58" i="5" s="1"/>
  <c r="U59" i="5" s="1"/>
  <c r="U60" i="5" s="1"/>
  <c r="U41" i="5" l="1"/>
  <c r="V38" i="5"/>
  <c r="V39" i="5" s="1"/>
  <c r="V40" i="5" s="1"/>
  <c r="V57" i="5" s="1"/>
  <c r="V58" i="5" s="1"/>
  <c r="V59" i="5" s="1"/>
  <c r="V60" i="5" s="1"/>
  <c r="W38" i="5" l="1"/>
  <c r="W39" i="5" s="1"/>
  <c r="W40" i="5" s="1"/>
  <c r="W57" i="5" s="1"/>
  <c r="W58" i="5" s="1"/>
  <c r="W59" i="5" s="1"/>
  <c r="W60" i="5" s="1"/>
  <c r="U42" i="5"/>
  <c r="U43" i="5"/>
  <c r="X38" i="5" l="1"/>
  <c r="X39" i="5" s="1"/>
  <c r="X40" i="5" s="1"/>
  <c r="X57" i="5" s="1"/>
  <c r="X58" i="5" s="1"/>
  <c r="X59" i="5" s="1"/>
  <c r="X60" i="5" s="1"/>
  <c r="Y38" i="5" l="1"/>
  <c r="Y39" i="5" s="1"/>
  <c r="Y40" i="5" s="1"/>
  <c r="Y57" i="5" s="1"/>
  <c r="Y58" i="5" s="1"/>
  <c r="Y59" i="5" s="1"/>
  <c r="Y60" i="5" s="1"/>
  <c r="Z38" i="5" l="1"/>
  <c r="Z39" i="5" s="1"/>
  <c r="Z40" i="5" s="1"/>
  <c r="Z57" i="5" s="1"/>
  <c r="Z58" i="5" s="1"/>
  <c r="Z59" i="5" s="1"/>
  <c r="Z60" i="5" s="1"/>
  <c r="AA38" i="5" l="1"/>
  <c r="AA39" i="5" s="1"/>
  <c r="AA40" i="5" s="1"/>
  <c r="AA57" i="5" s="1"/>
  <c r="AA58" i="5" s="1"/>
  <c r="AA59" i="5" s="1"/>
  <c r="AA60" i="5" s="1"/>
  <c r="AB38" i="5" l="1"/>
  <c r="AB39" i="5" s="1"/>
  <c r="AB40" i="5" s="1"/>
  <c r="AB41" i="5" l="1"/>
  <c r="AB57" i="5"/>
  <c r="AB58" i="5" s="1"/>
  <c r="AB59" i="5" s="1"/>
  <c r="AB60" i="5" s="1"/>
  <c r="AC38" i="5"/>
  <c r="AC39" i="5" s="1"/>
  <c r="AC40" i="5" s="1"/>
  <c r="AC57" i="5" s="1"/>
  <c r="AC58" i="5" s="1"/>
  <c r="AC59" i="5" s="1"/>
  <c r="AC60" i="5" s="1"/>
  <c r="AB46" i="5" l="1"/>
  <c r="AB43" i="5"/>
  <c r="AB44" i="5"/>
  <c r="AB42" i="5"/>
  <c r="AB45" i="5"/>
  <c r="AD38" i="5"/>
  <c r="AD39" i="5" s="1"/>
  <c r="AD40" i="5" s="1"/>
  <c r="AD57" i="5" s="1"/>
  <c r="AD58" i="5" l="1"/>
  <c r="AD59" i="5" s="1"/>
  <c r="AD60" i="5" s="1"/>
  <c r="AD56" i="5"/>
  <c r="AD55" i="5" s="1"/>
  <c r="AD54" i="5" s="1"/>
  <c r="AD52" i="5" s="1"/>
  <c r="AD51" i="5" s="1"/>
  <c r="AE38" i="5"/>
  <c r="AE39" i="5" s="1"/>
  <c r="AE40" i="5" s="1"/>
</calcChain>
</file>

<file path=xl/sharedStrings.xml><?xml version="1.0" encoding="utf-8"?>
<sst xmlns="http://schemas.openxmlformats.org/spreadsheetml/2006/main" count="905" uniqueCount="28">
  <si>
    <t xml:space="preserve">  32</t>
  </si>
  <si>
    <t>RIJEKA - OPATIJA - LOVRAN - MOŠĆENIČKA DRAGA</t>
  </si>
  <si>
    <t>32 A</t>
  </si>
  <si>
    <t>MOŠĆENIČKA DRAGA - MOŠĆENICE - BRSEČ - ZAGORE</t>
  </si>
  <si>
    <t>STANICE</t>
  </si>
  <si>
    <t>Rijeka</t>
  </si>
  <si>
    <t>Volosko</t>
  </si>
  <si>
    <t>Opatija</t>
  </si>
  <si>
    <t>Lovran</t>
  </si>
  <si>
    <t>Medveja</t>
  </si>
  <si>
    <t>Mošćenička Draga</t>
  </si>
  <si>
    <t>Mošćenice</t>
  </si>
  <si>
    <t>Brseč</t>
  </si>
  <si>
    <t>Zagore</t>
  </si>
  <si>
    <t xml:space="preserve"> </t>
  </si>
  <si>
    <t>RADNIM DANOM - POVRATAK</t>
  </si>
  <si>
    <t xml:space="preserve">SUBOTOM - POVRATAK </t>
  </si>
  <si>
    <t>Napomena:</t>
  </si>
  <si>
    <t>Noćne vožnje subotom i nedjeljom</t>
  </si>
  <si>
    <t xml:space="preserve">NEDJELJOM I PRAZNIKOM - POVRATAK </t>
  </si>
  <si>
    <t>RADNIM DANOM - POLAZAK</t>
  </si>
  <si>
    <t>SUBOTOM - POLAZAK</t>
  </si>
  <si>
    <t>NEDJELJOM I PRAZNIKOM - POLAZAK</t>
  </si>
  <si>
    <t>21:00</t>
  </si>
  <si>
    <t>21:05</t>
  </si>
  <si>
    <t>21:10</t>
  </si>
  <si>
    <t>PRIJEDLOG JESEN 2019</t>
  </si>
  <si>
    <t>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</si>
</sst>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h:mm;@"/>
  </numFmts>
  <fonts count="24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Courier"/>
      <charset val="238"/>
    </font>
    <font>
      <sz val="10"/>
      <name val="Times New Roman CE"/>
      <charset val="238"/>
    </font>
    <font>
      <sz val="9"/>
      <name val="Arial"/>
      <family val="2"/>
      <charset val="238"/>
    </font>
    <font>
      <b/>
      <u/>
      <sz val="15"/>
      <name val="Arial"/>
      <family val="2"/>
      <charset val="238"/>
    </font>
    <font>
      <b/>
      <u/>
      <sz val="10"/>
      <name val="Arial"/>
      <family val="2"/>
      <charset val="238"/>
    </font>
    <font>
      <b/>
      <u/>
      <sz val="11"/>
      <name val="Arial"/>
      <family val="2"/>
      <charset val="238"/>
    </font>
    <font>
      <b/>
      <sz val="12"/>
      <name val="Arial"/>
      <family val="2"/>
      <charset val="238"/>
    </font>
    <font>
      <sz val="15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u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 tint="0.249977111117893"/>
      <name val="Arial"/>
      <family val="2"/>
      <charset val="238"/>
    </font>
    <font>
      <sz val="10"/>
      <color theme="1" tint="0.249977111117893"/>
      <name val="Arial"/>
      <family val="2"/>
      <charset val="238"/>
    </font>
    <font>
      <b/>
      <u/>
      <sz val="16"/>
      <name val="Arial"/>
      <family val="2"/>
      <charset val="238"/>
    </font>
    <font>
      <b/>
      <sz val="18"/>
      <name val="Arial"/>
      <family val="2"/>
      <charset val="238"/>
    </font>
    <font>
      <b/>
      <sz val="19"/>
      <color rgb="FF002060"/>
      <name val="Arial"/>
      <family val="2"/>
      <charset val="238"/>
    </font>
    <font>
      <b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4" fillId="0" borderId="0"/>
    <xf numFmtId="0" fontId="5" fillId="0" borderId="0"/>
    <xf numFmtId="0" fontId="3" fillId="0" borderId="0"/>
  </cellStyleXfs>
  <cellXfs count="115">
    <xf numFmtId="0" fontId="0" fillId="0" borderId="0" xfId="0"/>
    <xf numFmtId="2" fontId="3" fillId="0" borderId="0" xfId="3" applyNumberFormat="1" applyFont="1" applyFill="1" applyBorder="1" applyAlignment="1">
      <alignment horizontal="center"/>
    </xf>
    <xf numFmtId="2" fontId="6" fillId="0" borderId="0" xfId="1" applyNumberFormat="1" applyFont="1" applyFill="1" applyBorder="1" applyAlignment="1">
      <alignment horizontal="center"/>
    </xf>
    <xf numFmtId="2" fontId="8" fillId="0" borderId="0" xfId="3" applyNumberFormat="1" applyFont="1" applyFill="1" applyBorder="1" applyAlignment="1" applyProtection="1">
      <alignment horizontal="left"/>
    </xf>
    <xf numFmtId="2" fontId="10" fillId="3" borderId="3" xfId="1" applyNumberFormat="1" applyFont="1" applyFill="1" applyBorder="1" applyAlignment="1" applyProtection="1">
      <alignment horizontal="left" vertical="center"/>
    </xf>
    <xf numFmtId="2" fontId="10" fillId="0" borderId="3" xfId="1" applyNumberFormat="1" applyFont="1" applyFill="1" applyBorder="1" applyAlignment="1" applyProtection="1">
      <alignment horizontal="left" vertical="center"/>
    </xf>
    <xf numFmtId="2" fontId="10" fillId="0" borderId="1" xfId="1" applyNumberFormat="1" applyFont="1" applyFill="1" applyBorder="1" applyAlignment="1" applyProtection="1">
      <alignment horizontal="left" vertical="center"/>
    </xf>
    <xf numFmtId="2" fontId="3" fillId="0" borderId="0" xfId="1" applyNumberFormat="1" applyFont="1" applyFill="1" applyBorder="1" applyAlignment="1" applyProtection="1">
      <alignment horizontal="left" vertical="center"/>
    </xf>
    <xf numFmtId="20" fontId="3" fillId="0" borderId="0" xfId="1" applyNumberFormat="1" applyFont="1" applyFill="1" applyBorder="1" applyAlignment="1" applyProtection="1">
      <alignment horizontal="center" vertical="center"/>
    </xf>
    <xf numFmtId="20" fontId="3" fillId="0" borderId="0" xfId="1" applyNumberFormat="1" applyFont="1" applyFill="1" applyBorder="1" applyAlignment="1">
      <alignment horizontal="center" vertical="center"/>
    </xf>
    <xf numFmtId="2" fontId="3" fillId="0" borderId="0" xfId="1" applyNumberFormat="1" applyFont="1" applyFill="1" applyBorder="1" applyAlignment="1" applyProtection="1">
      <alignment horizontal="center" vertical="center"/>
    </xf>
    <xf numFmtId="2" fontId="9" fillId="0" borderId="0" xfId="3" applyNumberFormat="1" applyFont="1" applyFill="1" applyBorder="1" applyAlignment="1" applyProtection="1">
      <alignment horizontal="left" vertical="center"/>
    </xf>
    <xf numFmtId="1" fontId="10" fillId="0" borderId="3" xfId="1" applyNumberFormat="1" applyFont="1" applyFill="1" applyBorder="1" applyAlignment="1" applyProtection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2" fontId="7" fillId="0" borderId="0" xfId="1" applyNumberFormat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>
      <alignment horizontal="center" vertical="center"/>
    </xf>
    <xf numFmtId="164" fontId="6" fillId="0" borderId="0" xfId="1" applyNumberFormat="1" applyFont="1" applyFill="1" applyBorder="1" applyAlignment="1" applyProtection="1">
      <alignment horizontal="center" vertical="center"/>
    </xf>
    <xf numFmtId="2" fontId="9" fillId="0" borderId="0" xfId="1" applyNumberFormat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>
      <alignment horizontal="center" vertical="center"/>
    </xf>
    <xf numFmtId="164" fontId="3" fillId="0" borderId="0" xfId="2" applyFont="1" applyFill="1" applyBorder="1" applyAlignment="1">
      <alignment vertical="center"/>
    </xf>
    <xf numFmtId="164" fontId="11" fillId="0" borderId="0" xfId="1" applyNumberFormat="1" applyFont="1" applyFill="1" applyBorder="1" applyAlignment="1" applyProtection="1">
      <alignment horizontal="center" vertical="center"/>
    </xf>
    <xf numFmtId="20" fontId="11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horizontal="right" vertical="center"/>
    </xf>
    <xf numFmtId="20" fontId="3" fillId="0" borderId="0" xfId="1" applyNumberFormat="1" applyFont="1" applyFill="1" applyBorder="1" applyAlignment="1">
      <alignment horizontal="center"/>
    </xf>
    <xf numFmtId="1" fontId="3" fillId="0" borderId="0" xfId="1" applyNumberFormat="1" applyFont="1" applyFill="1" applyBorder="1" applyAlignment="1" applyProtection="1">
      <alignment horizontal="left"/>
    </xf>
    <xf numFmtId="20" fontId="3" fillId="0" borderId="0" xfId="1" applyNumberFormat="1" applyFont="1" applyFill="1" applyBorder="1" applyAlignment="1" applyProtection="1">
      <alignment horizontal="center"/>
    </xf>
    <xf numFmtId="2" fontId="3" fillId="0" borderId="0" xfId="1" applyNumberFormat="1" applyFont="1" applyFill="1" applyBorder="1" applyAlignment="1" applyProtection="1">
      <alignment horizontal="left"/>
    </xf>
    <xf numFmtId="0" fontId="3" fillId="0" borderId="0" xfId="1" applyFont="1" applyFill="1" applyBorder="1" applyAlignment="1">
      <alignment horizontal="center"/>
    </xf>
    <xf numFmtId="20" fontId="3" fillId="0" borderId="0" xfId="1" quotePrefix="1" applyNumberFormat="1" applyFont="1" applyFill="1" applyBorder="1" applyAlignment="1">
      <alignment horizontal="center" vertical="center"/>
    </xf>
    <xf numFmtId="20" fontId="3" fillId="0" borderId="0" xfId="1" quotePrefix="1" applyNumberFormat="1" applyFont="1" applyFill="1" applyBorder="1" applyAlignment="1" applyProtection="1">
      <alignment horizontal="center" vertical="center"/>
    </xf>
    <xf numFmtId="2" fontId="10" fillId="4" borderId="3" xfId="1" applyNumberFormat="1" applyFont="1" applyFill="1" applyBorder="1" applyAlignment="1" applyProtection="1">
      <alignment horizontal="left" vertical="center"/>
    </xf>
    <xf numFmtId="164" fontId="3" fillId="0" borderId="0" xfId="2" applyFont="1" applyBorder="1" applyAlignment="1"/>
    <xf numFmtId="164" fontId="3" fillId="0" borderId="0" xfId="2" applyFont="1" applyFill="1" applyBorder="1"/>
    <xf numFmtId="164" fontId="3" fillId="0" borderId="0" xfId="2" applyFont="1" applyFill="1" applyBorder="1" applyAlignment="1"/>
    <xf numFmtId="164" fontId="3" fillId="0" borderId="0" xfId="2" applyFont="1" applyBorder="1"/>
    <xf numFmtId="0" fontId="14" fillId="0" borderId="0" xfId="0" applyFont="1"/>
    <xf numFmtId="164" fontId="12" fillId="0" borderId="0" xfId="2" applyFont="1" applyFill="1" applyBorder="1" applyAlignment="1">
      <alignment vertical="center"/>
    </xf>
    <xf numFmtId="164" fontId="3" fillId="0" borderId="0" xfId="2" quotePrefix="1" applyFont="1" applyFill="1" applyBorder="1" applyAlignment="1">
      <alignment vertical="center"/>
    </xf>
    <xf numFmtId="164" fontId="11" fillId="0" borderId="0" xfId="2" applyFont="1" applyFill="1" applyBorder="1" applyAlignment="1">
      <alignment vertical="center"/>
    </xf>
    <xf numFmtId="164" fontId="3" fillId="0" borderId="0" xfId="2" applyFont="1" applyFill="1" applyBorder="1" applyAlignment="1">
      <alignment horizontal="center" vertical="center"/>
    </xf>
    <xf numFmtId="164" fontId="15" fillId="0" borderId="0" xfId="2" applyFont="1" applyFill="1" applyBorder="1" applyAlignment="1">
      <alignment vertical="center"/>
    </xf>
    <xf numFmtId="165" fontId="15" fillId="0" borderId="0" xfId="1" applyNumberFormat="1" applyFont="1" applyFill="1" applyBorder="1" applyAlignment="1">
      <alignment horizontal="center" vertical="center"/>
    </xf>
    <xf numFmtId="2" fontId="16" fillId="0" borderId="0" xfId="1" applyNumberFormat="1" applyFont="1" applyFill="1" applyBorder="1" applyAlignment="1" applyProtection="1">
      <alignment horizontal="left" vertical="center"/>
    </xf>
    <xf numFmtId="0" fontId="15" fillId="0" borderId="0" xfId="1" applyFont="1" applyFill="1" applyBorder="1" applyAlignment="1">
      <alignment horizontal="center" vertical="center"/>
    </xf>
    <xf numFmtId="164" fontId="15" fillId="0" borderId="0" xfId="1" applyNumberFormat="1" applyFont="1" applyFill="1" applyBorder="1" applyAlignment="1" applyProtection="1">
      <alignment horizontal="center" vertical="center"/>
    </xf>
    <xf numFmtId="165" fontId="15" fillId="2" borderId="0" xfId="1" applyNumberFormat="1" applyFont="1" applyFill="1" applyBorder="1" applyAlignment="1">
      <alignment horizontal="center" vertical="center"/>
    </xf>
    <xf numFmtId="165" fontId="15" fillId="2" borderId="2" xfId="1" applyNumberFormat="1" applyFont="1" applyFill="1" applyBorder="1" applyAlignment="1">
      <alignment horizontal="center" vertical="center"/>
    </xf>
    <xf numFmtId="165" fontId="15" fillId="2" borderId="0" xfId="1" quotePrefix="1" applyNumberFormat="1" applyFont="1" applyFill="1" applyBorder="1" applyAlignment="1">
      <alignment horizontal="center" vertical="center"/>
    </xf>
    <xf numFmtId="2" fontId="15" fillId="0" borderId="0" xfId="1" applyNumberFormat="1" applyFont="1" applyFill="1" applyBorder="1" applyAlignment="1" applyProtection="1">
      <alignment horizontal="left" vertical="center"/>
    </xf>
    <xf numFmtId="165" fontId="15" fillId="2" borderId="2" xfId="1" quotePrefix="1" applyNumberFormat="1" applyFont="1" applyFill="1" applyBorder="1" applyAlignment="1">
      <alignment horizontal="center" vertical="center"/>
    </xf>
    <xf numFmtId="165" fontId="15" fillId="2" borderId="0" xfId="1" applyNumberFormat="1" applyFont="1" applyFill="1" applyBorder="1" applyAlignment="1" applyProtection="1">
      <alignment horizontal="center" vertical="center"/>
    </xf>
    <xf numFmtId="165" fontId="2" fillId="0" borderId="0" xfId="1" quotePrefix="1" applyNumberFormat="1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center" vertical="center"/>
    </xf>
    <xf numFmtId="165" fontId="17" fillId="3" borderId="0" xfId="1" applyNumberFormat="1" applyFont="1" applyFill="1" applyBorder="1" applyAlignment="1">
      <alignment horizontal="center" vertical="center"/>
    </xf>
    <xf numFmtId="165" fontId="2" fillId="4" borderId="0" xfId="1" quotePrefix="1" applyNumberFormat="1" applyFont="1" applyFill="1" applyBorder="1" applyAlignment="1">
      <alignment horizontal="center" vertical="center"/>
    </xf>
    <xf numFmtId="165" fontId="2" fillId="4" borderId="0" xfId="1" applyNumberFormat="1" applyFont="1" applyFill="1" applyBorder="1" applyAlignment="1">
      <alignment horizontal="center" vertical="center"/>
    </xf>
    <xf numFmtId="165" fontId="18" fillId="0" borderId="0" xfId="1" applyNumberFormat="1" applyFont="1" applyFill="1" applyBorder="1" applyAlignment="1">
      <alignment horizontal="center" vertical="center"/>
    </xf>
    <xf numFmtId="165" fontId="18" fillId="0" borderId="2" xfId="1" applyNumberFormat="1" applyFont="1" applyFill="1" applyBorder="1" applyAlignment="1">
      <alignment horizontal="center" vertical="center"/>
    </xf>
    <xf numFmtId="165" fontId="18" fillId="4" borderId="0" xfId="1" applyNumberFormat="1" applyFont="1" applyFill="1" applyBorder="1" applyAlignment="1">
      <alignment horizontal="center" vertical="center"/>
    </xf>
    <xf numFmtId="165" fontId="18" fillId="4" borderId="0" xfId="1" applyNumberFormat="1" applyFont="1" applyFill="1" applyBorder="1" applyAlignment="1" applyProtection="1">
      <alignment horizontal="center" vertical="center"/>
    </xf>
    <xf numFmtId="164" fontId="15" fillId="0" borderId="0" xfId="2" quotePrefix="1" applyFont="1" applyFill="1" applyBorder="1" applyAlignment="1">
      <alignment vertical="center"/>
    </xf>
    <xf numFmtId="165" fontId="18" fillId="3" borderId="0" xfId="1" quotePrefix="1" applyNumberFormat="1" applyFont="1" applyFill="1" applyBorder="1" applyAlignment="1">
      <alignment horizontal="center" vertical="center"/>
    </xf>
    <xf numFmtId="165" fontId="18" fillId="3" borderId="0" xfId="1" applyNumberFormat="1" applyFont="1" applyFill="1" applyBorder="1" applyAlignment="1">
      <alignment horizontal="center" vertical="center"/>
    </xf>
    <xf numFmtId="165" fontId="18" fillId="0" borderId="0" xfId="1" quotePrefix="1" applyNumberFormat="1" applyFont="1" applyFill="1" applyBorder="1" applyAlignment="1">
      <alignment horizontal="center" vertical="center"/>
    </xf>
    <xf numFmtId="165" fontId="18" fillId="0" borderId="2" xfId="1" quotePrefix="1" applyNumberFormat="1" applyFont="1" applyFill="1" applyBorder="1" applyAlignment="1">
      <alignment horizontal="center" vertical="center"/>
    </xf>
    <xf numFmtId="165" fontId="18" fillId="4" borderId="0" xfId="1" quotePrefix="1" applyNumberFormat="1" applyFont="1" applyFill="1" applyBorder="1" applyAlignment="1">
      <alignment horizontal="center" vertical="center"/>
    </xf>
    <xf numFmtId="165" fontId="18" fillId="3" borderId="0" xfId="2" applyNumberFormat="1" applyFont="1" applyFill="1" applyBorder="1" applyAlignment="1">
      <alignment horizontal="center" vertical="center"/>
    </xf>
    <xf numFmtId="165" fontId="18" fillId="0" borderId="0" xfId="2" applyNumberFormat="1" applyFont="1" applyFill="1" applyBorder="1" applyAlignment="1">
      <alignment horizontal="center" vertical="center"/>
    </xf>
    <xf numFmtId="164" fontId="18" fillId="0" borderId="0" xfId="2" applyFont="1" applyFill="1" applyBorder="1" applyAlignment="1">
      <alignment vertical="center"/>
    </xf>
    <xf numFmtId="20" fontId="18" fillId="0" borderId="0" xfId="1" applyNumberFormat="1" applyFont="1" applyFill="1" applyBorder="1" applyAlignment="1" applyProtection="1">
      <alignment horizontal="center" vertical="center"/>
    </xf>
    <xf numFmtId="20" fontId="18" fillId="0" borderId="0" xfId="1" applyNumberFormat="1" applyFont="1" applyFill="1" applyBorder="1" applyAlignment="1">
      <alignment horizontal="center" vertical="center"/>
    </xf>
    <xf numFmtId="165" fontId="18" fillId="2" borderId="0" xfId="1" quotePrefix="1" applyNumberFormat="1" applyFont="1" applyFill="1" applyBorder="1" applyAlignment="1">
      <alignment horizontal="center" vertical="center"/>
    </xf>
    <xf numFmtId="164" fontId="19" fillId="0" borderId="0" xfId="2" applyFont="1" applyFill="1" applyBorder="1" applyAlignment="1">
      <alignment vertical="center"/>
    </xf>
    <xf numFmtId="165" fontId="18" fillId="4" borderId="0" xfId="2" applyNumberFormat="1" applyFont="1" applyFill="1" applyBorder="1" applyAlignment="1">
      <alignment horizontal="center" vertical="center"/>
    </xf>
    <xf numFmtId="20" fontId="19" fillId="0" borderId="0" xfId="1" applyNumberFormat="1" applyFont="1" applyFill="1" applyBorder="1" applyAlignment="1" applyProtection="1">
      <alignment horizontal="center" vertical="center"/>
    </xf>
    <xf numFmtId="20" fontId="19" fillId="0" borderId="0" xfId="1" applyNumberFormat="1" applyFont="1" applyFill="1" applyBorder="1" applyAlignment="1">
      <alignment horizontal="center" vertical="center"/>
    </xf>
    <xf numFmtId="165" fontId="18" fillId="0" borderId="0" xfId="1" applyNumberFormat="1" applyFont="1" applyFill="1" applyBorder="1" applyAlignment="1" applyProtection="1">
      <alignment horizontal="center" vertical="center"/>
    </xf>
    <xf numFmtId="164" fontId="15" fillId="4" borderId="0" xfId="2" quotePrefix="1" applyFont="1" applyFill="1" applyBorder="1" applyAlignment="1">
      <alignment vertical="center"/>
    </xf>
    <xf numFmtId="1" fontId="10" fillId="0" borderId="1" xfId="1" applyNumberFormat="1" applyFont="1" applyFill="1" applyBorder="1" applyAlignment="1" applyProtection="1">
      <alignment horizontal="left" vertical="center"/>
    </xf>
    <xf numFmtId="165" fontId="18" fillId="4" borderId="4" xfId="1" applyNumberFormat="1" applyFont="1" applyFill="1" applyBorder="1" applyAlignment="1">
      <alignment horizontal="center" vertical="center"/>
    </xf>
    <xf numFmtId="165" fontId="18" fillId="4" borderId="4" xfId="1" applyNumberFormat="1" applyFont="1" applyFill="1" applyBorder="1" applyAlignment="1" applyProtection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2" fontId="20" fillId="0" borderId="0" xfId="1" applyNumberFormat="1" applyFont="1" applyFill="1" applyBorder="1" applyAlignment="1" applyProtection="1">
      <alignment horizontal="left"/>
    </xf>
    <xf numFmtId="49" fontId="21" fillId="0" borderId="0" xfId="1" applyNumberFormat="1" applyFont="1" applyFill="1" applyBorder="1" applyAlignment="1" applyProtection="1">
      <alignment horizontal="center" vertical="center" wrapText="1"/>
    </xf>
    <xf numFmtId="2" fontId="21" fillId="0" borderId="0" xfId="1" applyNumberFormat="1" applyFont="1" applyFill="1" applyBorder="1" applyAlignment="1" applyProtection="1">
      <alignment horizontal="left" vertical="center" wrapText="1"/>
    </xf>
    <xf numFmtId="2" fontId="21" fillId="0" borderId="0" xfId="1" applyNumberFormat="1" applyFont="1" applyFill="1" applyBorder="1" applyAlignment="1" applyProtection="1">
      <alignment wrapText="1"/>
    </xf>
    <xf numFmtId="2" fontId="10" fillId="0" borderId="0" xfId="1" applyNumberFormat="1" applyFont="1" applyFill="1" applyBorder="1" applyAlignment="1" applyProtection="1">
      <alignment horizontal="left" wrapText="1"/>
    </xf>
    <xf numFmtId="2" fontId="10" fillId="0" borderId="0" xfId="1" applyNumberFormat="1" applyFont="1" applyFill="1" applyBorder="1" applyAlignment="1" applyProtection="1">
      <alignment wrapText="1"/>
    </xf>
    <xf numFmtId="164" fontId="15" fillId="0" borderId="0" xfId="2" applyFont="1" applyFill="1" applyBorder="1" applyAlignment="1"/>
    <xf numFmtId="2" fontId="16" fillId="0" borderId="0" xfId="1" applyNumberFormat="1" applyFont="1" applyFill="1" applyBorder="1" applyAlignment="1" applyProtection="1">
      <alignment horizontal="left"/>
    </xf>
    <xf numFmtId="2" fontId="15" fillId="0" borderId="0" xfId="1" applyNumberFormat="1" applyFont="1" applyFill="1" applyBorder="1" applyAlignment="1">
      <alignment horizontal="center"/>
    </xf>
    <xf numFmtId="2" fontId="15" fillId="0" borderId="0" xfId="1" quotePrefix="1" applyNumberFormat="1" applyFont="1" applyFill="1" applyBorder="1" applyAlignment="1">
      <alignment horizontal="center"/>
    </xf>
    <xf numFmtId="20" fontId="15" fillId="0" borderId="0" xfId="1" applyNumberFormat="1" applyFont="1" applyFill="1" applyBorder="1" applyAlignment="1">
      <alignment horizontal="center" vertical="center"/>
    </xf>
    <xf numFmtId="165" fontId="1" fillId="4" borderId="0" xfId="1" applyNumberFormat="1" applyFont="1" applyFill="1" applyBorder="1" applyAlignment="1">
      <alignment horizontal="center" vertical="center"/>
    </xf>
    <xf numFmtId="165" fontId="1" fillId="3" borderId="0" xfId="1" quotePrefix="1" applyNumberFormat="1" applyFont="1" applyFill="1" applyBorder="1" applyAlignment="1">
      <alignment horizontal="center" vertical="center"/>
    </xf>
    <xf numFmtId="165" fontId="1" fillId="3" borderId="0" xfId="1" applyNumberFormat="1" applyFont="1" applyFill="1" applyBorder="1" applyAlignment="1">
      <alignment horizontal="center" vertical="center"/>
    </xf>
    <xf numFmtId="165" fontId="1" fillId="4" borderId="0" xfId="1" quotePrefix="1" applyNumberFormat="1" applyFont="1" applyFill="1" applyBorder="1" applyAlignment="1">
      <alignment horizontal="center" vertical="center"/>
    </xf>
    <xf numFmtId="165" fontId="1" fillId="4" borderId="0" xfId="1" quotePrefix="1" applyNumberFormat="1" applyFont="1" applyFill="1" applyBorder="1" applyAlignment="1" applyProtection="1">
      <alignment horizontal="center" vertical="center"/>
    </xf>
    <xf numFmtId="165" fontId="1" fillId="0" borderId="0" xfId="1" applyNumberFormat="1" applyFont="1" applyFill="1" applyBorder="1" applyAlignment="1">
      <alignment horizontal="center" vertical="center"/>
    </xf>
    <xf numFmtId="165" fontId="1" fillId="0" borderId="0" xfId="1" quotePrefix="1" applyNumberFormat="1" applyFont="1" applyFill="1" applyBorder="1" applyAlignment="1">
      <alignment horizontal="center" vertical="center"/>
    </xf>
    <xf numFmtId="165" fontId="1" fillId="0" borderId="0" xfId="1" quotePrefix="1" applyNumberFormat="1" applyFont="1" applyFill="1" applyBorder="1" applyAlignment="1" applyProtection="1">
      <alignment horizontal="center" vertical="center"/>
    </xf>
    <xf numFmtId="164" fontId="3" fillId="5" borderId="0" xfId="2" applyFont="1" applyFill="1" applyBorder="1" applyAlignment="1">
      <alignment horizontal="center" vertical="center"/>
    </xf>
    <xf numFmtId="164" fontId="13" fillId="5" borderId="0" xfId="2" applyFont="1" applyFill="1" applyBorder="1" applyAlignment="1">
      <alignment vertical="center"/>
    </xf>
    <xf numFmtId="0" fontId="22" fillId="6" borderId="6" xfId="1" applyFont="1" applyFill="1" applyBorder="1" applyAlignment="1">
      <alignment vertical="center"/>
    </xf>
    <xf numFmtId="0" fontId="22" fillId="6" borderId="7" xfId="1" applyFont="1" applyFill="1" applyBorder="1" applyAlignment="1">
      <alignment vertical="center"/>
    </xf>
    <xf numFmtId="0" fontId="22" fillId="6" borderId="8" xfId="1" applyFont="1" applyFill="1" applyBorder="1" applyAlignment="1">
      <alignment vertical="center"/>
    </xf>
    <xf numFmtId="0" fontId="23" fillId="0" borderId="0" xfId="4" applyFont="1" applyFill="1" applyAlignment="1">
      <alignment horizontal="left" vertical="center"/>
    </xf>
    <xf numFmtId="0" fontId="3" fillId="0" borderId="0" xfId="0" applyFont="1" applyFill="1" applyBorder="1" applyAlignment="1">
      <alignment wrapText="1"/>
    </xf>
    <xf numFmtId="2" fontId="21" fillId="0" borderId="0" xfId="1" applyNumberFormat="1" applyFont="1" applyFill="1" applyBorder="1" applyAlignment="1" applyProtection="1">
      <alignment horizontal="left" vertical="center"/>
    </xf>
    <xf numFmtId="1" fontId="10" fillId="0" borderId="2" xfId="1" applyNumberFormat="1" applyFont="1" applyFill="1" applyBorder="1" applyAlignment="1" applyProtection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1" fontId="10" fillId="0" borderId="1" xfId="1" applyNumberFormat="1" applyFont="1" applyFill="1" applyBorder="1" applyAlignment="1" applyProtection="1">
      <alignment horizontal="center" vertical="center"/>
    </xf>
    <xf numFmtId="164" fontId="13" fillId="5" borderId="0" xfId="2" applyFont="1" applyFill="1" applyBorder="1" applyAlignment="1">
      <alignment horizontal="center" vertical="center"/>
    </xf>
    <xf numFmtId="164" fontId="10" fillId="0" borderId="2" xfId="2" applyFont="1" applyFill="1" applyBorder="1" applyAlignment="1">
      <alignment horizontal="center" vertical="center"/>
    </xf>
  </cellXfs>
  <cellStyles count="5">
    <cellStyle name="Normal" xfId="0" builtinId="0"/>
    <cellStyle name="Normal 2" xfId="2" xr:uid="{00000000-0005-0000-0000-000001000000}"/>
    <cellStyle name="Normal_OPATIJA99 2" xfId="3" xr:uid="{00000000-0005-0000-0000-000002000000}"/>
    <cellStyle name="Normal_PRIG" xfId="1" xr:uid="{00000000-0005-0000-0000-000003000000}"/>
    <cellStyle name="Normal_PRIG_Vozni redovi Delta zapad" xfId="4" xr:uid="{835A62A7-429E-405E-B561-DF967F5D828B}"/>
  </cellStyles>
  <dxfs count="0"/>
  <tableStyles count="0" defaultTableStyle="TableStyleMedium2" defaultPivotStyle="PivotStyleLight16"/>
  <colors>
    <mruColors>
      <color rgb="FFF8CB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246"/>
  <sheetViews>
    <sheetView showGridLines="0" tabSelected="1" view="pageBreakPreview" topLeftCell="A34" zoomScaleNormal="100" zoomScaleSheetLayoutView="100" workbookViewId="0">
      <pane xSplit="1" topLeftCell="B1" activePane="topRight" state="frozen"/>
      <selection activeCell="P11" sqref="P11"/>
      <selection pane="topRight" activeCell="P82" sqref="P82"/>
    </sheetView>
  </sheetViews>
  <sheetFormatPr defaultRowHeight="11.1" customHeight="1"/>
  <cols>
    <col min="1" max="1" width="21.7109375" style="35" customWidth="1"/>
    <col min="2" max="5" width="5.85546875" style="35" bestFit="1" customWidth="1"/>
    <col min="6" max="6" width="6" style="35" bestFit="1" customWidth="1"/>
    <col min="7" max="7" width="5.85546875" style="35" customWidth="1"/>
    <col min="8" max="9" width="5.85546875" style="35" bestFit="1" customWidth="1"/>
    <col min="10" max="10" width="7" style="35" bestFit="1" customWidth="1"/>
    <col min="11" max="20" width="7.140625" style="35" bestFit="1" customWidth="1"/>
    <col min="21" max="21" width="7.140625" style="35" customWidth="1"/>
    <col min="22" max="24" width="7.140625" style="35" bestFit="1" customWidth="1"/>
    <col min="25" max="25" width="7.28515625" style="35" customWidth="1"/>
    <col min="26" max="26" width="7.140625" style="35" customWidth="1"/>
    <col min="27" max="31" width="7.140625" style="35" bestFit="1" customWidth="1"/>
    <col min="32" max="16384" width="9.140625" style="33"/>
  </cols>
  <sheetData>
    <row r="1" spans="1:33" s="34" customFormat="1" ht="23.25" customHeight="1">
      <c r="A1" s="84" t="s">
        <v>0</v>
      </c>
      <c r="B1" s="109" t="s">
        <v>1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6"/>
      <c r="Z1" s="86"/>
      <c r="AA1" s="86"/>
      <c r="AB1" s="86"/>
      <c r="AC1" s="86"/>
      <c r="AD1" s="86"/>
      <c r="AE1" s="86"/>
    </row>
    <row r="2" spans="1:33" s="34" customFormat="1" ht="23.25" customHeight="1">
      <c r="A2" s="84" t="s">
        <v>2</v>
      </c>
      <c r="B2" s="109" t="s">
        <v>3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</row>
    <row r="3" spans="1:33" s="34" customFormat="1" ht="23.25">
      <c r="A3" s="84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</row>
    <row r="4" spans="1:33" s="34" customFormat="1" ht="24">
      <c r="A4" s="104" t="s">
        <v>26</v>
      </c>
      <c r="B4" s="105"/>
      <c r="C4" s="105"/>
      <c r="D4" s="105"/>
      <c r="E4" s="105"/>
      <c r="F4" s="106"/>
      <c r="G4" s="107"/>
      <c r="H4" s="107"/>
      <c r="I4" s="108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</row>
    <row r="5" spans="1:33" s="89" customFormat="1" ht="15.75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8"/>
      <c r="W5" s="88"/>
      <c r="X5" s="88"/>
      <c r="Y5" s="88"/>
      <c r="Z5" s="88"/>
      <c r="AA5" s="88"/>
      <c r="AB5" s="88"/>
      <c r="AC5" s="88"/>
      <c r="AD5" s="88"/>
      <c r="AE5" s="88"/>
    </row>
    <row r="6" spans="1:33" s="34" customFormat="1" ht="20.25">
      <c r="A6" s="83" t="s">
        <v>20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36"/>
      <c r="R6" s="2"/>
      <c r="S6" s="2"/>
      <c r="T6" s="2"/>
      <c r="U6" s="2"/>
      <c r="V6" s="3"/>
      <c r="W6" s="3"/>
      <c r="X6" s="1"/>
      <c r="Y6" s="1"/>
      <c r="Z6" s="1"/>
      <c r="AA6" s="1"/>
      <c r="AB6" s="1"/>
      <c r="AC6" s="1"/>
      <c r="AD6" s="1"/>
      <c r="AE6" s="1"/>
    </row>
    <row r="7" spans="1:33" s="89" customFormat="1" ht="19.5" customHeight="1">
      <c r="A7" s="90"/>
      <c r="B7" s="91"/>
      <c r="C7" s="91"/>
      <c r="D7" s="91"/>
      <c r="E7" s="91"/>
      <c r="F7" s="91"/>
      <c r="G7" s="91"/>
      <c r="H7" s="91"/>
      <c r="I7" s="92"/>
      <c r="J7" s="91"/>
      <c r="K7" s="92"/>
      <c r="L7" s="91"/>
      <c r="M7" s="91"/>
      <c r="N7" s="92"/>
      <c r="O7" s="91"/>
      <c r="P7" s="91"/>
      <c r="Q7" s="91"/>
      <c r="R7" s="91"/>
      <c r="S7" s="91"/>
      <c r="T7" s="91"/>
      <c r="U7" s="91"/>
      <c r="V7" s="93"/>
      <c r="W7" s="93"/>
      <c r="X7" s="93"/>
      <c r="Y7" s="93"/>
    </row>
    <row r="8" spans="1:33" s="41" customFormat="1" ht="15.75">
      <c r="A8" s="79" t="s">
        <v>4</v>
      </c>
      <c r="B8" s="110">
        <v>1</v>
      </c>
      <c r="C8" s="111">
        <v>2</v>
      </c>
      <c r="D8" s="110">
        <v>3</v>
      </c>
      <c r="E8" s="111">
        <v>4</v>
      </c>
      <c r="F8" s="110">
        <v>5</v>
      </c>
      <c r="G8" s="111">
        <v>6</v>
      </c>
      <c r="H8" s="110">
        <v>7</v>
      </c>
      <c r="I8" s="111">
        <v>8</v>
      </c>
      <c r="J8" s="110">
        <v>9</v>
      </c>
      <c r="K8" s="111">
        <v>10</v>
      </c>
      <c r="L8" s="110">
        <v>11</v>
      </c>
      <c r="M8" s="111">
        <v>12</v>
      </c>
      <c r="N8" s="110">
        <v>13</v>
      </c>
      <c r="O8" s="111">
        <v>14</v>
      </c>
      <c r="P8" s="110">
        <v>15</v>
      </c>
      <c r="Q8" s="111">
        <v>16</v>
      </c>
      <c r="R8" s="110">
        <v>17</v>
      </c>
      <c r="S8" s="111">
        <v>18</v>
      </c>
      <c r="T8" s="110">
        <v>19</v>
      </c>
      <c r="U8" s="111">
        <v>20</v>
      </c>
      <c r="V8" s="110">
        <v>21</v>
      </c>
      <c r="W8" s="111">
        <v>22</v>
      </c>
      <c r="X8" s="110">
        <v>23</v>
      </c>
      <c r="Y8" s="111">
        <v>24</v>
      </c>
      <c r="Z8" s="110">
        <v>25</v>
      </c>
      <c r="AA8" s="111">
        <v>26</v>
      </c>
      <c r="AB8" s="110">
        <v>27</v>
      </c>
      <c r="AC8" s="111">
        <v>28</v>
      </c>
      <c r="AD8" s="110">
        <v>29</v>
      </c>
      <c r="AE8" s="111">
        <v>30</v>
      </c>
      <c r="AF8" s="89"/>
      <c r="AG8" s="89"/>
    </row>
    <row r="9" spans="1:33" s="41" customFormat="1" ht="15.75">
      <c r="A9" s="5" t="s">
        <v>5</v>
      </c>
      <c r="B9" s="57">
        <v>0.19791666666666666</v>
      </c>
      <c r="C9" s="57">
        <v>0.22569444444444445</v>
      </c>
      <c r="D9" s="57">
        <v>0.24652777777777779</v>
      </c>
      <c r="E9" s="57">
        <v>0.26041666666666669</v>
      </c>
      <c r="F9" s="57">
        <v>0.28125</v>
      </c>
      <c r="G9" s="57">
        <v>0.2951388888888889</v>
      </c>
      <c r="H9" s="57">
        <v>0.30902777777777779</v>
      </c>
      <c r="I9" s="57">
        <v>0.3263888888888889</v>
      </c>
      <c r="J9" s="57">
        <v>0.3576388888888889</v>
      </c>
      <c r="K9" s="57">
        <v>0.3888888888888889</v>
      </c>
      <c r="L9" s="57">
        <v>0.4201388888888889</v>
      </c>
      <c r="M9" s="57">
        <v>0.4513888888888889</v>
      </c>
      <c r="N9" s="57">
        <v>0.47916666666666669</v>
      </c>
      <c r="O9" s="57">
        <v>0.5</v>
      </c>
      <c r="P9" s="57">
        <v>0.51736111111111105</v>
      </c>
      <c r="Q9" s="57">
        <v>0.53472222222222221</v>
      </c>
      <c r="R9" s="57">
        <v>0.55208333333333337</v>
      </c>
      <c r="S9" s="57">
        <v>0.56944444444444442</v>
      </c>
      <c r="T9" s="57">
        <v>0.59027777777777779</v>
      </c>
      <c r="U9" s="57">
        <v>0.61111111111111105</v>
      </c>
      <c r="V9" s="57">
        <v>0.63541666666666663</v>
      </c>
      <c r="W9" s="57">
        <v>0.65625</v>
      </c>
      <c r="X9" s="57">
        <v>0.68055555555555547</v>
      </c>
      <c r="Y9" s="57">
        <v>0.71527777777777779</v>
      </c>
      <c r="Z9" s="57">
        <v>0.74652777777777779</v>
      </c>
      <c r="AA9" s="57">
        <v>0.77777777777777779</v>
      </c>
      <c r="AB9" s="57">
        <v>0.80902777777777779</v>
      </c>
      <c r="AC9" s="57">
        <v>0.84375</v>
      </c>
      <c r="AD9" s="57">
        <v>0.89583333333333337</v>
      </c>
      <c r="AE9" s="57">
        <v>0.94791666666666663</v>
      </c>
    </row>
    <row r="10" spans="1:33" s="41" customFormat="1" ht="20.25" customHeight="1">
      <c r="A10" s="5" t="s">
        <v>6</v>
      </c>
      <c r="B10" s="57">
        <f t="shared" ref="B10:F10" si="0">B9+TIME(,25,)</f>
        <v>0.21527777777777776</v>
      </c>
      <c r="C10" s="57">
        <f t="shared" si="0"/>
        <v>0.24305555555555555</v>
      </c>
      <c r="D10" s="57">
        <f t="shared" si="0"/>
        <v>0.2638888888888889</v>
      </c>
      <c r="E10" s="57">
        <f t="shared" si="0"/>
        <v>0.27777777777777779</v>
      </c>
      <c r="F10" s="57">
        <f t="shared" si="0"/>
        <v>0.2986111111111111</v>
      </c>
      <c r="G10" s="57">
        <f t="shared" ref="G10:AC10" si="1">G9+TIME(,30,)</f>
        <v>0.31597222222222221</v>
      </c>
      <c r="H10" s="57">
        <f t="shared" si="1"/>
        <v>0.3298611111111111</v>
      </c>
      <c r="I10" s="57">
        <f t="shared" si="1"/>
        <v>0.34722222222222221</v>
      </c>
      <c r="J10" s="57">
        <f t="shared" si="1"/>
        <v>0.37847222222222221</v>
      </c>
      <c r="K10" s="57">
        <f t="shared" si="1"/>
        <v>0.40972222222222221</v>
      </c>
      <c r="L10" s="57">
        <f t="shared" si="1"/>
        <v>0.44097222222222221</v>
      </c>
      <c r="M10" s="57">
        <f t="shared" si="1"/>
        <v>0.47222222222222221</v>
      </c>
      <c r="N10" s="57">
        <f t="shared" si="1"/>
        <v>0.5</v>
      </c>
      <c r="O10" s="57">
        <f t="shared" si="1"/>
        <v>0.52083333333333337</v>
      </c>
      <c r="P10" s="57">
        <f t="shared" si="1"/>
        <v>0.53819444444444442</v>
      </c>
      <c r="Q10" s="57">
        <f t="shared" si="1"/>
        <v>0.55555555555555558</v>
      </c>
      <c r="R10" s="57">
        <f t="shared" si="1"/>
        <v>0.57291666666666674</v>
      </c>
      <c r="S10" s="57">
        <f t="shared" si="1"/>
        <v>0.59027777777777779</v>
      </c>
      <c r="T10" s="57">
        <f t="shared" si="1"/>
        <v>0.61111111111111116</v>
      </c>
      <c r="U10" s="57">
        <f t="shared" si="1"/>
        <v>0.63194444444444442</v>
      </c>
      <c r="V10" s="57">
        <f t="shared" si="1"/>
        <v>0.65625</v>
      </c>
      <c r="W10" s="57">
        <f t="shared" si="1"/>
        <v>0.67708333333333337</v>
      </c>
      <c r="X10" s="57">
        <f t="shared" si="1"/>
        <v>0.70138888888888884</v>
      </c>
      <c r="Y10" s="57">
        <f t="shared" si="1"/>
        <v>0.73611111111111116</v>
      </c>
      <c r="Z10" s="57">
        <f t="shared" si="1"/>
        <v>0.76736111111111116</v>
      </c>
      <c r="AA10" s="57">
        <f t="shared" si="1"/>
        <v>0.79861111111111116</v>
      </c>
      <c r="AB10" s="57">
        <f t="shared" si="1"/>
        <v>0.82986111111111116</v>
      </c>
      <c r="AC10" s="57">
        <f t="shared" si="1"/>
        <v>0.86458333333333337</v>
      </c>
      <c r="AD10" s="57">
        <f>AD9+TIME(,25,)</f>
        <v>0.91319444444444453</v>
      </c>
      <c r="AE10" s="57">
        <f>AE9+TIME(,25,)</f>
        <v>0.96527777777777779</v>
      </c>
    </row>
    <row r="11" spans="1:33" s="41" customFormat="1" ht="20.25" customHeight="1">
      <c r="A11" s="31" t="s">
        <v>7</v>
      </c>
      <c r="B11" s="60">
        <f t="shared" ref="B11:F11" si="2">B10+TIME(,5,)</f>
        <v>0.21874999999999997</v>
      </c>
      <c r="C11" s="60">
        <f t="shared" si="2"/>
        <v>0.24652777777777776</v>
      </c>
      <c r="D11" s="60">
        <f t="shared" si="2"/>
        <v>0.2673611111111111</v>
      </c>
      <c r="E11" s="60">
        <f t="shared" si="2"/>
        <v>0.28125</v>
      </c>
      <c r="F11" s="60">
        <f t="shared" si="2"/>
        <v>0.30208333333333331</v>
      </c>
      <c r="G11" s="60">
        <f t="shared" ref="G11:AE11" si="3">G10+TIME(,5,)</f>
        <v>0.31944444444444442</v>
      </c>
      <c r="H11" s="60">
        <f t="shared" si="3"/>
        <v>0.33333333333333331</v>
      </c>
      <c r="I11" s="60">
        <f t="shared" si="3"/>
        <v>0.35069444444444442</v>
      </c>
      <c r="J11" s="60">
        <f t="shared" si="3"/>
        <v>0.38194444444444442</v>
      </c>
      <c r="K11" s="60">
        <f t="shared" si="3"/>
        <v>0.41319444444444442</v>
      </c>
      <c r="L11" s="60">
        <f t="shared" si="3"/>
        <v>0.44444444444444442</v>
      </c>
      <c r="M11" s="60">
        <f t="shared" si="3"/>
        <v>0.47569444444444442</v>
      </c>
      <c r="N11" s="60">
        <f t="shared" si="3"/>
        <v>0.50347222222222221</v>
      </c>
      <c r="O11" s="60">
        <f t="shared" si="3"/>
        <v>0.52430555555555558</v>
      </c>
      <c r="P11" s="60">
        <f t="shared" si="3"/>
        <v>0.54166666666666663</v>
      </c>
      <c r="Q11" s="60">
        <f t="shared" si="3"/>
        <v>0.55902777777777779</v>
      </c>
      <c r="R11" s="60">
        <f t="shared" si="3"/>
        <v>0.57638888888888895</v>
      </c>
      <c r="S11" s="60">
        <f t="shared" si="3"/>
        <v>0.59375</v>
      </c>
      <c r="T11" s="60">
        <f t="shared" si="3"/>
        <v>0.61458333333333337</v>
      </c>
      <c r="U11" s="60">
        <f t="shared" si="3"/>
        <v>0.63541666666666663</v>
      </c>
      <c r="V11" s="60">
        <f t="shared" si="3"/>
        <v>0.65972222222222221</v>
      </c>
      <c r="W11" s="60">
        <f t="shared" si="3"/>
        <v>0.68055555555555558</v>
      </c>
      <c r="X11" s="60">
        <f t="shared" si="3"/>
        <v>0.70486111111111105</v>
      </c>
      <c r="Y11" s="60">
        <f t="shared" si="3"/>
        <v>0.73958333333333337</v>
      </c>
      <c r="Z11" s="60">
        <f t="shared" si="3"/>
        <v>0.77083333333333337</v>
      </c>
      <c r="AA11" s="60">
        <f t="shared" si="3"/>
        <v>0.80208333333333337</v>
      </c>
      <c r="AB11" s="60">
        <f t="shared" si="3"/>
        <v>0.83333333333333337</v>
      </c>
      <c r="AC11" s="60">
        <f t="shared" si="3"/>
        <v>0.86805555555555558</v>
      </c>
      <c r="AD11" s="60">
        <f t="shared" si="3"/>
        <v>0.91666666666666674</v>
      </c>
      <c r="AE11" s="60">
        <f t="shared" si="3"/>
        <v>0.96875</v>
      </c>
    </row>
    <row r="12" spans="1:33" s="41" customFormat="1" ht="20.25" customHeight="1">
      <c r="A12" s="6" t="s">
        <v>8</v>
      </c>
      <c r="B12" s="58">
        <f t="shared" ref="B12:F12" si="4">B11+TIME(,20,)</f>
        <v>0.23263888888888887</v>
      </c>
      <c r="C12" s="58">
        <f t="shared" si="4"/>
        <v>0.26041666666666663</v>
      </c>
      <c r="D12" s="58">
        <f t="shared" si="4"/>
        <v>0.28125</v>
      </c>
      <c r="E12" s="58">
        <f t="shared" si="4"/>
        <v>0.2951388888888889</v>
      </c>
      <c r="F12" s="58">
        <f t="shared" si="4"/>
        <v>0.31597222222222221</v>
      </c>
      <c r="G12" s="58">
        <f t="shared" ref="G12:AE12" si="5">G11+TIME(,20,)</f>
        <v>0.33333333333333331</v>
      </c>
      <c r="H12" s="58">
        <f t="shared" si="5"/>
        <v>0.34722222222222221</v>
      </c>
      <c r="I12" s="58">
        <f t="shared" si="5"/>
        <v>0.36458333333333331</v>
      </c>
      <c r="J12" s="58">
        <f t="shared" si="5"/>
        <v>0.39583333333333331</v>
      </c>
      <c r="K12" s="58">
        <f t="shared" si="5"/>
        <v>0.42708333333333331</v>
      </c>
      <c r="L12" s="58">
        <f t="shared" si="5"/>
        <v>0.45833333333333331</v>
      </c>
      <c r="M12" s="58">
        <f t="shared" si="5"/>
        <v>0.48958333333333331</v>
      </c>
      <c r="N12" s="58">
        <f t="shared" si="5"/>
        <v>0.51736111111111105</v>
      </c>
      <c r="O12" s="58">
        <f t="shared" si="5"/>
        <v>0.53819444444444442</v>
      </c>
      <c r="P12" s="58">
        <f t="shared" si="5"/>
        <v>0.55555555555555547</v>
      </c>
      <c r="Q12" s="58">
        <f t="shared" si="5"/>
        <v>0.57291666666666663</v>
      </c>
      <c r="R12" s="58">
        <f t="shared" si="5"/>
        <v>0.59027777777777779</v>
      </c>
      <c r="S12" s="58">
        <f t="shared" si="5"/>
        <v>0.60763888888888884</v>
      </c>
      <c r="T12" s="58">
        <f t="shared" si="5"/>
        <v>0.62847222222222221</v>
      </c>
      <c r="U12" s="58">
        <f t="shared" si="5"/>
        <v>0.64930555555555547</v>
      </c>
      <c r="V12" s="58">
        <f t="shared" si="5"/>
        <v>0.67361111111111105</v>
      </c>
      <c r="W12" s="58">
        <f t="shared" si="5"/>
        <v>0.69444444444444442</v>
      </c>
      <c r="X12" s="58">
        <f t="shared" si="5"/>
        <v>0.71874999999999989</v>
      </c>
      <c r="Y12" s="58">
        <f t="shared" si="5"/>
        <v>0.75347222222222221</v>
      </c>
      <c r="Z12" s="58">
        <f t="shared" si="5"/>
        <v>0.78472222222222221</v>
      </c>
      <c r="AA12" s="58">
        <f t="shared" si="5"/>
        <v>0.81597222222222221</v>
      </c>
      <c r="AB12" s="58">
        <f t="shared" si="5"/>
        <v>0.84722222222222221</v>
      </c>
      <c r="AC12" s="58">
        <f t="shared" si="5"/>
        <v>0.88194444444444442</v>
      </c>
      <c r="AD12" s="58">
        <f t="shared" si="5"/>
        <v>0.93055555555555558</v>
      </c>
      <c r="AE12" s="58">
        <f t="shared" si="5"/>
        <v>0.98263888888888884</v>
      </c>
    </row>
    <row r="13" spans="1:33" s="41" customFormat="1" ht="20.25" customHeight="1">
      <c r="A13" s="4" t="s">
        <v>8</v>
      </c>
      <c r="B13" s="94">
        <f>B12</f>
        <v>0.23263888888888887</v>
      </c>
      <c r="C13" s="94">
        <f>C12</f>
        <v>0.26041666666666663</v>
      </c>
      <c r="D13" s="95" t="s">
        <v>27</v>
      </c>
      <c r="E13" s="95" t="s">
        <v>27</v>
      </c>
      <c r="F13" s="54">
        <v>0.31597222222222221</v>
      </c>
      <c r="G13" s="95" t="s">
        <v>27</v>
      </c>
      <c r="H13" s="95" t="s">
        <v>27</v>
      </c>
      <c r="I13" s="95" t="s">
        <v>27</v>
      </c>
      <c r="J13" s="95" t="s">
        <v>27</v>
      </c>
      <c r="K13" s="96">
        <f>K12</f>
        <v>0.42708333333333331</v>
      </c>
      <c r="L13" s="97" t="s">
        <v>27</v>
      </c>
      <c r="M13" s="97" t="s">
        <v>27</v>
      </c>
      <c r="N13" s="96">
        <f>N12</f>
        <v>0.51736111111111105</v>
      </c>
      <c r="O13" s="97" t="s">
        <v>27</v>
      </c>
      <c r="P13" s="97" t="s">
        <v>27</v>
      </c>
      <c r="Q13" s="96">
        <f>Q12</f>
        <v>0.57291666666666663</v>
      </c>
      <c r="R13" s="97" t="s">
        <v>27</v>
      </c>
      <c r="S13" s="97" t="s">
        <v>27</v>
      </c>
      <c r="T13" s="96">
        <f>T12</f>
        <v>0.62847222222222221</v>
      </c>
      <c r="U13" s="97" t="s">
        <v>27</v>
      </c>
      <c r="V13" s="97" t="s">
        <v>27</v>
      </c>
      <c r="W13" s="97" t="s">
        <v>27</v>
      </c>
      <c r="X13" s="96">
        <f>X12</f>
        <v>0.71874999999999989</v>
      </c>
      <c r="Y13" s="97" t="s">
        <v>27</v>
      </c>
      <c r="Z13" s="97" t="s">
        <v>27</v>
      </c>
      <c r="AA13" s="98" t="s">
        <v>27</v>
      </c>
      <c r="AB13" s="96">
        <f>AB12</f>
        <v>0.84722222222222221</v>
      </c>
      <c r="AC13" s="96">
        <f>AC12</f>
        <v>0.88194444444444442</v>
      </c>
      <c r="AD13" s="97" t="s">
        <v>27</v>
      </c>
      <c r="AE13" s="97" t="s">
        <v>27</v>
      </c>
    </row>
    <row r="14" spans="1:33" s="41" customFormat="1" ht="20.25" customHeight="1">
      <c r="A14" s="5" t="s">
        <v>9</v>
      </c>
      <c r="B14" s="99">
        <f>B13+TIME(,5,)</f>
        <v>0.23611111111111108</v>
      </c>
      <c r="C14" s="99">
        <f>C13+TIME(,5,)</f>
        <v>0.26388888888888884</v>
      </c>
      <c r="D14" s="100" t="s">
        <v>27</v>
      </c>
      <c r="E14" s="100" t="s">
        <v>27</v>
      </c>
      <c r="F14" s="99">
        <f>F13+TIME(,5,)</f>
        <v>0.31944444444444442</v>
      </c>
      <c r="G14" s="100" t="s">
        <v>27</v>
      </c>
      <c r="H14" s="100" t="s">
        <v>27</v>
      </c>
      <c r="I14" s="100" t="s">
        <v>27</v>
      </c>
      <c r="J14" s="100" t="s">
        <v>27</v>
      </c>
      <c r="K14" s="99">
        <f>K13+TIME(,5,)</f>
        <v>0.43055555555555552</v>
      </c>
      <c r="L14" s="100" t="s">
        <v>27</v>
      </c>
      <c r="M14" s="100" t="s">
        <v>27</v>
      </c>
      <c r="N14" s="99">
        <f>N13+TIME(,5,)</f>
        <v>0.52083333333333326</v>
      </c>
      <c r="O14" s="100" t="s">
        <v>27</v>
      </c>
      <c r="P14" s="100" t="s">
        <v>27</v>
      </c>
      <c r="Q14" s="99">
        <f>Q13+TIME(,5,)</f>
        <v>0.57638888888888884</v>
      </c>
      <c r="R14" s="100" t="s">
        <v>27</v>
      </c>
      <c r="S14" s="100" t="s">
        <v>27</v>
      </c>
      <c r="T14" s="99">
        <f>T13+TIME(,5,)</f>
        <v>0.63194444444444442</v>
      </c>
      <c r="U14" s="100" t="s">
        <v>27</v>
      </c>
      <c r="V14" s="100" t="s">
        <v>27</v>
      </c>
      <c r="W14" s="100" t="s">
        <v>27</v>
      </c>
      <c r="X14" s="99">
        <f>X13+TIME(,5,)</f>
        <v>0.7222222222222221</v>
      </c>
      <c r="Y14" s="100" t="s">
        <v>27</v>
      </c>
      <c r="Z14" s="100" t="s">
        <v>27</v>
      </c>
      <c r="AA14" s="101" t="s">
        <v>27</v>
      </c>
      <c r="AB14" s="99">
        <f>AB13+TIME(,5,)</f>
        <v>0.85069444444444442</v>
      </c>
      <c r="AC14" s="99">
        <f>AC13+TIME(,5,)</f>
        <v>0.88541666666666663</v>
      </c>
      <c r="AD14" s="100" t="s">
        <v>27</v>
      </c>
      <c r="AE14" s="100" t="s">
        <v>27</v>
      </c>
    </row>
    <row r="15" spans="1:33" s="41" customFormat="1" ht="20.25" customHeight="1">
      <c r="A15" s="4" t="s">
        <v>10</v>
      </c>
      <c r="B15" s="94">
        <f>B13+TIME(,10,)</f>
        <v>0.23958333333333331</v>
      </c>
      <c r="C15" s="94">
        <f>C13+TIME(,10,)</f>
        <v>0.26736111111111105</v>
      </c>
      <c r="D15" s="97" t="s">
        <v>27</v>
      </c>
      <c r="E15" s="97" t="s">
        <v>27</v>
      </c>
      <c r="F15" s="94">
        <f>F13+TIME(,10,)</f>
        <v>0.32291666666666663</v>
      </c>
      <c r="G15" s="97" t="s">
        <v>27</v>
      </c>
      <c r="H15" s="97" t="s">
        <v>27</v>
      </c>
      <c r="I15" s="97" t="s">
        <v>27</v>
      </c>
      <c r="J15" s="97" t="s">
        <v>27</v>
      </c>
      <c r="K15" s="94">
        <f>K13+TIME(,10,)</f>
        <v>0.43402777777777773</v>
      </c>
      <c r="L15" s="97" t="s">
        <v>27</v>
      </c>
      <c r="M15" s="97" t="s">
        <v>27</v>
      </c>
      <c r="N15" s="94">
        <f>N13+TIME(,10,)</f>
        <v>0.52430555555555547</v>
      </c>
      <c r="O15" s="97" t="s">
        <v>27</v>
      </c>
      <c r="P15" s="97" t="s">
        <v>27</v>
      </c>
      <c r="Q15" s="94">
        <f>Q13+TIME(,10,)</f>
        <v>0.57986111111111105</v>
      </c>
      <c r="R15" s="97" t="s">
        <v>27</v>
      </c>
      <c r="S15" s="97" t="s">
        <v>27</v>
      </c>
      <c r="T15" s="94">
        <f>T13+TIME(,10,)</f>
        <v>0.63541666666666663</v>
      </c>
      <c r="U15" s="97" t="s">
        <v>27</v>
      </c>
      <c r="V15" s="97" t="s">
        <v>27</v>
      </c>
      <c r="W15" s="97" t="s">
        <v>27</v>
      </c>
      <c r="X15" s="94">
        <f>X13+TIME(,10,)</f>
        <v>0.72569444444444431</v>
      </c>
      <c r="Y15" s="97" t="s">
        <v>27</v>
      </c>
      <c r="Z15" s="97" t="s">
        <v>27</v>
      </c>
      <c r="AA15" s="98" t="s">
        <v>27</v>
      </c>
      <c r="AB15" s="94">
        <f>AB13+TIME(,10,)</f>
        <v>0.85416666666666663</v>
      </c>
      <c r="AC15" s="94">
        <f>AC13+TIME(,10,)</f>
        <v>0.88888888888888884</v>
      </c>
      <c r="AD15" s="97" t="s">
        <v>27</v>
      </c>
      <c r="AE15" s="97" t="s">
        <v>27</v>
      </c>
    </row>
    <row r="16" spans="1:33" s="41" customFormat="1" ht="20.25" customHeight="1">
      <c r="A16" s="5" t="s">
        <v>11</v>
      </c>
      <c r="B16" s="100" t="s">
        <v>27</v>
      </c>
      <c r="C16" s="100" t="s">
        <v>27</v>
      </c>
      <c r="D16" s="100" t="s">
        <v>27</v>
      </c>
      <c r="E16" s="100" t="s">
        <v>27</v>
      </c>
      <c r="F16" s="100" t="s">
        <v>27</v>
      </c>
      <c r="G16" s="100" t="s">
        <v>27</v>
      </c>
      <c r="H16" s="100" t="s">
        <v>27</v>
      </c>
      <c r="I16" s="100" t="s">
        <v>27</v>
      </c>
      <c r="J16" s="100" t="s">
        <v>27</v>
      </c>
      <c r="K16" s="99">
        <f>K15+TIME(,5,)</f>
        <v>0.43749999999999994</v>
      </c>
      <c r="L16" s="100" t="s">
        <v>27</v>
      </c>
      <c r="M16" s="100" t="s">
        <v>27</v>
      </c>
      <c r="N16" s="99">
        <f>N15+TIME(,5,)</f>
        <v>0.52777777777777768</v>
      </c>
      <c r="O16" s="100" t="s">
        <v>27</v>
      </c>
      <c r="P16" s="100" t="s">
        <v>27</v>
      </c>
      <c r="Q16" s="99">
        <f>Q15+TIME(,5,)</f>
        <v>0.58333333333333326</v>
      </c>
      <c r="R16" s="100" t="s">
        <v>27</v>
      </c>
      <c r="S16" s="100" t="s">
        <v>27</v>
      </c>
      <c r="T16" s="99">
        <f>T15+TIME(,5,)</f>
        <v>0.63888888888888884</v>
      </c>
      <c r="U16" s="100" t="s">
        <v>27</v>
      </c>
      <c r="V16" s="100" t="s">
        <v>27</v>
      </c>
      <c r="W16" s="100" t="s">
        <v>27</v>
      </c>
      <c r="X16" s="99">
        <f>X15+TIME(,5,)</f>
        <v>0.72916666666666652</v>
      </c>
      <c r="Y16" s="100" t="s">
        <v>27</v>
      </c>
      <c r="Z16" s="100" t="s">
        <v>27</v>
      </c>
      <c r="AA16" s="101" t="s">
        <v>27</v>
      </c>
      <c r="AB16" s="101" t="s">
        <v>27</v>
      </c>
      <c r="AC16" s="99">
        <v>0.89236111111111116</v>
      </c>
      <c r="AD16" s="100" t="s">
        <v>27</v>
      </c>
      <c r="AE16" s="100" t="s">
        <v>27</v>
      </c>
    </row>
    <row r="17" spans="1:33" s="41" customFormat="1" ht="20.25" customHeight="1">
      <c r="A17" s="5" t="s">
        <v>12</v>
      </c>
      <c r="B17" s="99">
        <f>B13+TIME(,25,)</f>
        <v>0.24999999999999997</v>
      </c>
      <c r="C17" s="99">
        <f>C15+TIME(,20,)</f>
        <v>0.28124999999999994</v>
      </c>
      <c r="D17" s="100" t="s">
        <v>27</v>
      </c>
      <c r="E17" s="100" t="s">
        <v>27</v>
      </c>
      <c r="F17" s="100" t="s">
        <v>27</v>
      </c>
      <c r="G17" s="100" t="s">
        <v>27</v>
      </c>
      <c r="H17" s="100" t="s">
        <v>27</v>
      </c>
      <c r="I17" s="100" t="s">
        <v>27</v>
      </c>
      <c r="J17" s="100" t="s">
        <v>27</v>
      </c>
      <c r="K17" s="99">
        <f>K15+TIME(,20,)</f>
        <v>0.44791666666666663</v>
      </c>
      <c r="L17" s="100" t="s">
        <v>27</v>
      </c>
      <c r="M17" s="100" t="s">
        <v>27</v>
      </c>
      <c r="N17" s="100" t="s">
        <v>27</v>
      </c>
      <c r="O17" s="100" t="s">
        <v>27</v>
      </c>
      <c r="P17" s="100" t="s">
        <v>27</v>
      </c>
      <c r="Q17" s="99">
        <f>Q15+TIME(,20,)</f>
        <v>0.59374999999999989</v>
      </c>
      <c r="R17" s="100" t="s">
        <v>27</v>
      </c>
      <c r="S17" s="100" t="s">
        <v>27</v>
      </c>
      <c r="T17" s="99">
        <f>T15+TIME(,20,)</f>
        <v>0.64930555555555547</v>
      </c>
      <c r="U17" s="100" t="s">
        <v>27</v>
      </c>
      <c r="V17" s="100" t="s">
        <v>27</v>
      </c>
      <c r="W17" s="100" t="s">
        <v>27</v>
      </c>
      <c r="X17" s="99">
        <f>X15+TIME(,20,)</f>
        <v>0.73958333333333315</v>
      </c>
      <c r="Y17" s="100" t="s">
        <v>27</v>
      </c>
      <c r="Z17" s="100" t="s">
        <v>27</v>
      </c>
      <c r="AA17" s="101" t="s">
        <v>27</v>
      </c>
      <c r="AB17" s="101" t="s">
        <v>27</v>
      </c>
      <c r="AC17" s="99">
        <v>0.90277777777777779</v>
      </c>
      <c r="AD17" s="100" t="s">
        <v>27</v>
      </c>
      <c r="AE17" s="100" t="s">
        <v>27</v>
      </c>
    </row>
    <row r="18" spans="1:33" s="41" customFormat="1" ht="20.25" customHeight="1">
      <c r="A18" s="5" t="s">
        <v>13</v>
      </c>
      <c r="B18" s="99">
        <f>B13+TIME(,30,)</f>
        <v>0.25347222222222221</v>
      </c>
      <c r="C18" s="99">
        <f>C15+TIME(,25,)</f>
        <v>0.28472222222222215</v>
      </c>
      <c r="D18" s="100" t="s">
        <v>27</v>
      </c>
      <c r="E18" s="100" t="s">
        <v>27</v>
      </c>
      <c r="F18" s="100" t="s">
        <v>27</v>
      </c>
      <c r="G18" s="100" t="s">
        <v>27</v>
      </c>
      <c r="H18" s="100" t="s">
        <v>27</v>
      </c>
      <c r="I18" s="100" t="s">
        <v>27</v>
      </c>
      <c r="J18" s="100" t="s">
        <v>27</v>
      </c>
      <c r="K18" s="99">
        <f>K15+TIME(,25,)</f>
        <v>0.45138888888888884</v>
      </c>
      <c r="L18" s="100" t="s">
        <v>27</v>
      </c>
      <c r="M18" s="100" t="s">
        <v>27</v>
      </c>
      <c r="N18" s="100" t="s">
        <v>27</v>
      </c>
      <c r="O18" s="100" t="s">
        <v>27</v>
      </c>
      <c r="P18" s="100" t="s">
        <v>27</v>
      </c>
      <c r="Q18" s="99">
        <f>Q15+TIME(,25,)</f>
        <v>0.59722222222222221</v>
      </c>
      <c r="R18" s="100" t="s">
        <v>27</v>
      </c>
      <c r="S18" s="100" t="s">
        <v>27</v>
      </c>
      <c r="T18" s="99">
        <f>T15+TIME(,25,)</f>
        <v>0.65277777777777779</v>
      </c>
      <c r="U18" s="100" t="s">
        <v>27</v>
      </c>
      <c r="V18" s="100" t="s">
        <v>27</v>
      </c>
      <c r="W18" s="100" t="s">
        <v>27</v>
      </c>
      <c r="X18" s="99">
        <f>X15+TIME(,25,)</f>
        <v>0.74305555555555547</v>
      </c>
      <c r="Y18" s="100" t="s">
        <v>27</v>
      </c>
      <c r="Z18" s="100" t="s">
        <v>27</v>
      </c>
      <c r="AA18" s="101" t="s">
        <v>27</v>
      </c>
      <c r="AB18" s="101" t="s">
        <v>27</v>
      </c>
      <c r="AC18" s="99">
        <f t="shared" ref="AC18" si="6">AC17+TIME(,5,)</f>
        <v>0.90625</v>
      </c>
      <c r="AD18" s="100" t="s">
        <v>27</v>
      </c>
      <c r="AE18" s="100" t="s">
        <v>27</v>
      </c>
    </row>
    <row r="19" spans="1:33" s="19" customFormat="1" ht="12.75">
      <c r="A19" s="7"/>
      <c r="B19" s="8"/>
      <c r="C19" s="9"/>
      <c r="D19" s="8"/>
      <c r="E19" s="8"/>
      <c r="F19" s="9"/>
      <c r="G19" s="8" t="s">
        <v>14</v>
      </c>
      <c r="H19" s="10"/>
      <c r="I19" s="29"/>
      <c r="J19" s="30"/>
      <c r="K19" s="9"/>
      <c r="L19" s="8"/>
      <c r="M19" s="9"/>
      <c r="N19" s="9"/>
      <c r="O19" s="9"/>
      <c r="P19" s="9"/>
      <c r="Q19" s="9"/>
      <c r="R19" s="9"/>
      <c r="S19" s="9"/>
    </row>
    <row r="20" spans="1:33" s="19" customFormat="1" ht="20.25">
      <c r="A20" s="83" t="s">
        <v>15</v>
      </c>
      <c r="J20" s="38"/>
      <c r="AF20" s="34"/>
      <c r="AG20" s="34"/>
    </row>
    <row r="21" spans="1:33" s="19" customFormat="1" ht="15">
      <c r="A21" s="11"/>
      <c r="AF21" s="41"/>
      <c r="AG21" s="41"/>
    </row>
    <row r="22" spans="1:33" s="41" customFormat="1" ht="16.5" thickBot="1">
      <c r="A22" s="79" t="s">
        <v>4</v>
      </c>
      <c r="B22" s="82">
        <v>31</v>
      </c>
      <c r="C22" s="82">
        <v>32</v>
      </c>
      <c r="D22" s="82">
        <v>33</v>
      </c>
      <c r="E22" s="82">
        <v>34</v>
      </c>
      <c r="F22" s="82">
        <v>35</v>
      </c>
      <c r="G22" s="82">
        <v>36</v>
      </c>
      <c r="H22" s="82">
        <v>37</v>
      </c>
      <c r="I22" s="82">
        <v>38</v>
      </c>
      <c r="J22" s="82">
        <v>39</v>
      </c>
      <c r="K22" s="82">
        <v>40</v>
      </c>
      <c r="L22" s="82">
        <v>41</v>
      </c>
      <c r="M22" s="82">
        <v>42</v>
      </c>
      <c r="N22" s="82">
        <v>43</v>
      </c>
      <c r="O22" s="82">
        <v>44</v>
      </c>
      <c r="P22" s="82">
        <v>45</v>
      </c>
      <c r="Q22" s="82">
        <v>46</v>
      </c>
      <c r="R22" s="82">
        <v>47</v>
      </c>
      <c r="S22" s="82">
        <v>48</v>
      </c>
      <c r="T22" s="82">
        <v>49</v>
      </c>
      <c r="U22" s="82">
        <v>50</v>
      </c>
      <c r="V22" s="82">
        <v>51</v>
      </c>
      <c r="W22" s="82">
        <v>52</v>
      </c>
      <c r="X22" s="82">
        <v>53</v>
      </c>
      <c r="Y22" s="82">
        <v>54</v>
      </c>
      <c r="Z22" s="82">
        <v>55</v>
      </c>
      <c r="AA22" s="82">
        <v>56</v>
      </c>
      <c r="AB22" s="82">
        <v>57</v>
      </c>
      <c r="AC22" s="82">
        <v>58</v>
      </c>
      <c r="AD22" s="82">
        <v>59</v>
      </c>
      <c r="AE22" s="82">
        <v>60</v>
      </c>
    </row>
    <row r="23" spans="1:33" s="41" customFormat="1" ht="20.25" customHeight="1">
      <c r="A23" s="12" t="s">
        <v>13</v>
      </c>
      <c r="B23" s="52" t="s">
        <v>27</v>
      </c>
      <c r="C23" s="52" t="s">
        <v>27</v>
      </c>
      <c r="D23" s="52" t="s">
        <v>27</v>
      </c>
      <c r="E23" s="53">
        <v>0.25347222222222221</v>
      </c>
      <c r="F23" s="52" t="s">
        <v>27</v>
      </c>
      <c r="G23" s="53">
        <v>0.29166666666666669</v>
      </c>
      <c r="H23" s="52" t="s">
        <v>27</v>
      </c>
      <c r="I23" s="52" t="s">
        <v>27</v>
      </c>
      <c r="J23" s="52" t="s">
        <v>27</v>
      </c>
      <c r="K23" s="52" t="s">
        <v>27</v>
      </c>
      <c r="L23" s="52" t="s">
        <v>27</v>
      </c>
      <c r="M23" s="52" t="s">
        <v>27</v>
      </c>
      <c r="N23" s="53">
        <v>0.47222222222222227</v>
      </c>
      <c r="O23" s="52" t="s">
        <v>27</v>
      </c>
      <c r="P23" s="52" t="s">
        <v>27</v>
      </c>
      <c r="Q23" s="52" t="s">
        <v>27</v>
      </c>
      <c r="R23" s="52" t="s">
        <v>27</v>
      </c>
      <c r="S23" s="52" t="s">
        <v>27</v>
      </c>
      <c r="T23" s="52" t="s">
        <v>27</v>
      </c>
      <c r="U23" s="53">
        <v>0.60416666666666663</v>
      </c>
      <c r="V23" s="52" t="s">
        <v>27</v>
      </c>
      <c r="W23" s="53">
        <v>0.65277777777777779</v>
      </c>
      <c r="X23" s="52" t="s">
        <v>27</v>
      </c>
      <c r="Y23" s="52" t="s">
        <v>27</v>
      </c>
      <c r="Z23" s="52" t="s">
        <v>27</v>
      </c>
      <c r="AA23" s="53">
        <v>0.76736111111111116</v>
      </c>
      <c r="AB23" s="52" t="s">
        <v>27</v>
      </c>
      <c r="AC23" s="52" t="s">
        <v>27</v>
      </c>
      <c r="AD23" s="52" t="s">
        <v>27</v>
      </c>
      <c r="AE23" s="52">
        <v>0.90625</v>
      </c>
    </row>
    <row r="24" spans="1:33" s="41" customFormat="1" ht="20.25" customHeight="1">
      <c r="A24" s="12" t="s">
        <v>12</v>
      </c>
      <c r="B24" s="52" t="s">
        <v>27</v>
      </c>
      <c r="C24" s="52" t="s">
        <v>27</v>
      </c>
      <c r="D24" s="52" t="s">
        <v>27</v>
      </c>
      <c r="E24" s="53">
        <v>0.25694444444444448</v>
      </c>
      <c r="F24" s="52" t="s">
        <v>27</v>
      </c>
      <c r="G24" s="53">
        <f>G25-TIME(0,5,)</f>
        <v>0.30208333333333337</v>
      </c>
      <c r="H24" s="52" t="s">
        <v>27</v>
      </c>
      <c r="I24" s="52" t="s">
        <v>27</v>
      </c>
      <c r="J24" s="52" t="s">
        <v>27</v>
      </c>
      <c r="K24" s="52" t="s">
        <v>27</v>
      </c>
      <c r="L24" s="52" t="s">
        <v>27</v>
      </c>
      <c r="M24" s="52" t="s">
        <v>27</v>
      </c>
      <c r="N24" s="53">
        <v>0.47569444444444442</v>
      </c>
      <c r="O24" s="52" t="s">
        <v>27</v>
      </c>
      <c r="P24" s="52" t="s">
        <v>27</v>
      </c>
      <c r="Q24" s="52" t="s">
        <v>27</v>
      </c>
      <c r="R24" s="52" t="s">
        <v>27</v>
      </c>
      <c r="S24" s="52" t="s">
        <v>27</v>
      </c>
      <c r="T24" s="52" t="s">
        <v>27</v>
      </c>
      <c r="U24" s="53">
        <v>0.60763888888888895</v>
      </c>
      <c r="V24" s="52" t="s">
        <v>27</v>
      </c>
      <c r="W24" s="53">
        <v>0.65625</v>
      </c>
      <c r="X24" s="52" t="s">
        <v>27</v>
      </c>
      <c r="Y24" s="52" t="s">
        <v>27</v>
      </c>
      <c r="Z24" s="52" t="s">
        <v>27</v>
      </c>
      <c r="AA24" s="53">
        <v>0.77083333333333337</v>
      </c>
      <c r="AB24" s="52" t="s">
        <v>27</v>
      </c>
      <c r="AC24" s="52" t="s">
        <v>27</v>
      </c>
      <c r="AD24" s="52" t="s">
        <v>27</v>
      </c>
      <c r="AE24" s="52">
        <v>0.90972222222222221</v>
      </c>
    </row>
    <row r="25" spans="1:33" s="41" customFormat="1" ht="20.25" customHeight="1">
      <c r="A25" s="12" t="s">
        <v>11</v>
      </c>
      <c r="B25" s="52" t="s">
        <v>27</v>
      </c>
      <c r="C25" s="52" t="s">
        <v>27</v>
      </c>
      <c r="D25" s="52" t="s">
        <v>27</v>
      </c>
      <c r="E25" s="53">
        <v>0.2673611111111111</v>
      </c>
      <c r="F25" s="52" t="s">
        <v>27</v>
      </c>
      <c r="G25" s="53">
        <f>G26-TIME(0,5,)</f>
        <v>0.30555555555555558</v>
      </c>
      <c r="H25" s="52" t="s">
        <v>27</v>
      </c>
      <c r="I25" s="53">
        <f>I26-TIME(0,5,)</f>
        <v>0.34027777777777779</v>
      </c>
      <c r="J25" s="52" t="s">
        <v>27</v>
      </c>
      <c r="K25" s="52" t="s">
        <v>27</v>
      </c>
      <c r="L25" s="52" t="s">
        <v>27</v>
      </c>
      <c r="M25" s="52" t="s">
        <v>27</v>
      </c>
      <c r="N25" s="53">
        <f>N26-TIME(0,5,)</f>
        <v>0.4861111111111111</v>
      </c>
      <c r="O25" s="52" t="s">
        <v>27</v>
      </c>
      <c r="P25" s="53">
        <f>P26-TIME(0,5,)</f>
        <v>0.53472222222222221</v>
      </c>
      <c r="Q25" s="52" t="s">
        <v>27</v>
      </c>
      <c r="R25" s="52" t="s">
        <v>27</v>
      </c>
      <c r="S25" s="52" t="s">
        <v>27</v>
      </c>
      <c r="T25" s="52" t="s">
        <v>27</v>
      </c>
      <c r="U25" s="53">
        <f>U26-TIME(0,5,)</f>
        <v>0.61805555555555558</v>
      </c>
      <c r="V25" s="52" t="s">
        <v>27</v>
      </c>
      <c r="W25" s="53">
        <v>0.66666666666666663</v>
      </c>
      <c r="X25" s="52" t="s">
        <v>27</v>
      </c>
      <c r="Y25" s="52" t="s">
        <v>27</v>
      </c>
      <c r="Z25" s="52" t="s">
        <v>27</v>
      </c>
      <c r="AA25" s="53">
        <f>AA26-TIME(0,5,)</f>
        <v>0.78125</v>
      </c>
      <c r="AB25" s="52" t="s">
        <v>27</v>
      </c>
      <c r="AC25" s="52" t="s">
        <v>27</v>
      </c>
      <c r="AD25" s="52" t="s">
        <v>27</v>
      </c>
      <c r="AE25" s="52" t="s">
        <v>27</v>
      </c>
    </row>
    <row r="26" spans="1:33" s="41" customFormat="1" ht="20.25" customHeight="1">
      <c r="A26" s="4" t="s">
        <v>10</v>
      </c>
      <c r="B26" s="55" t="s">
        <v>27</v>
      </c>
      <c r="C26" s="56">
        <v>0.22222222222222221</v>
      </c>
      <c r="D26" s="55" t="s">
        <v>27</v>
      </c>
      <c r="E26" s="55">
        <v>0.27083333333333331</v>
      </c>
      <c r="F26" s="55" t="s">
        <v>27</v>
      </c>
      <c r="G26" s="55">
        <f>G27-TIME(0,5,)</f>
        <v>0.30902777777777779</v>
      </c>
      <c r="H26" s="55" t="s">
        <v>27</v>
      </c>
      <c r="I26" s="55">
        <f>I27-TIME(0,5,)</f>
        <v>0.34375</v>
      </c>
      <c r="J26" s="55" t="s">
        <v>27</v>
      </c>
      <c r="K26" s="55" t="s">
        <v>27</v>
      </c>
      <c r="L26" s="55" t="s">
        <v>27</v>
      </c>
      <c r="M26" s="55" t="s">
        <v>27</v>
      </c>
      <c r="N26" s="55">
        <f>N27-TIME(0,5,)</f>
        <v>0.48958333333333331</v>
      </c>
      <c r="O26" s="55" t="s">
        <v>27</v>
      </c>
      <c r="P26" s="55">
        <f>P27-TIME(0,5,)</f>
        <v>0.53819444444444442</v>
      </c>
      <c r="Q26" s="55" t="s">
        <v>27</v>
      </c>
      <c r="R26" s="55" t="s">
        <v>27</v>
      </c>
      <c r="S26" s="55" t="s">
        <v>27</v>
      </c>
      <c r="T26" s="55" t="s">
        <v>27</v>
      </c>
      <c r="U26" s="55">
        <v>0.62152777777777779</v>
      </c>
      <c r="V26" s="55" t="s">
        <v>27</v>
      </c>
      <c r="W26" s="55">
        <f>W27-TIME(0,5,)</f>
        <v>0.67013888888888895</v>
      </c>
      <c r="X26" s="55" t="s">
        <v>27</v>
      </c>
      <c r="Y26" s="55" t="s">
        <v>27</v>
      </c>
      <c r="Z26" s="55" t="s">
        <v>27</v>
      </c>
      <c r="AA26" s="55">
        <f>AA27-TIME(0,5,)</f>
        <v>0.78472222222222221</v>
      </c>
      <c r="AB26" s="55" t="s">
        <v>27</v>
      </c>
      <c r="AC26" s="55" t="s">
        <v>27</v>
      </c>
      <c r="AD26" s="78" t="s">
        <v>23</v>
      </c>
      <c r="AE26" s="55">
        <v>0.91666666666666663</v>
      </c>
    </row>
    <row r="27" spans="1:33" s="41" customFormat="1" ht="20.25" customHeight="1">
      <c r="A27" s="12" t="s">
        <v>9</v>
      </c>
      <c r="B27" s="52" t="s">
        <v>27</v>
      </c>
      <c r="C27" s="53">
        <v>0.22916666666666666</v>
      </c>
      <c r="D27" s="52" t="s">
        <v>27</v>
      </c>
      <c r="E27" s="53">
        <v>0.27430555555555552</v>
      </c>
      <c r="F27" s="52" t="s">
        <v>27</v>
      </c>
      <c r="G27" s="53">
        <f>G28-TIME(0,5,)</f>
        <v>0.3125</v>
      </c>
      <c r="H27" s="52" t="s">
        <v>27</v>
      </c>
      <c r="I27" s="53">
        <f>I28-TIME(0,5,)</f>
        <v>0.34722222222222221</v>
      </c>
      <c r="J27" s="52" t="s">
        <v>27</v>
      </c>
      <c r="K27" s="52" t="s">
        <v>27</v>
      </c>
      <c r="L27" s="52" t="s">
        <v>27</v>
      </c>
      <c r="M27" s="52" t="s">
        <v>27</v>
      </c>
      <c r="N27" s="53">
        <f>N28-TIME(0,5,)</f>
        <v>0.49305555555555552</v>
      </c>
      <c r="O27" s="52" t="s">
        <v>27</v>
      </c>
      <c r="P27" s="53">
        <f>P28-TIME(0,5,)</f>
        <v>0.54166666666666663</v>
      </c>
      <c r="Q27" s="52" t="s">
        <v>27</v>
      </c>
      <c r="R27" s="52" t="s">
        <v>27</v>
      </c>
      <c r="S27" s="52" t="s">
        <v>27</v>
      </c>
      <c r="T27" s="52" t="s">
        <v>27</v>
      </c>
      <c r="U27" s="53">
        <v>0.625</v>
      </c>
      <c r="V27" s="52" t="s">
        <v>27</v>
      </c>
      <c r="W27" s="53">
        <f>W28-TIME(0,5,)</f>
        <v>0.67361111111111116</v>
      </c>
      <c r="X27" s="52" t="s">
        <v>27</v>
      </c>
      <c r="Y27" s="52" t="s">
        <v>27</v>
      </c>
      <c r="Z27" s="52" t="s">
        <v>27</v>
      </c>
      <c r="AA27" s="53">
        <f>AA28-TIME(0,5,)</f>
        <v>0.78819444444444442</v>
      </c>
      <c r="AB27" s="52" t="s">
        <v>27</v>
      </c>
      <c r="AC27" s="52" t="s">
        <v>27</v>
      </c>
      <c r="AD27" s="61" t="s">
        <v>24</v>
      </c>
      <c r="AE27" s="52" t="s">
        <v>27</v>
      </c>
    </row>
    <row r="28" spans="1:33" s="41" customFormat="1" ht="20.25" customHeight="1">
      <c r="A28" s="6" t="s">
        <v>8</v>
      </c>
      <c r="B28" s="52" t="s">
        <v>27</v>
      </c>
      <c r="C28" s="53">
        <f>C29</f>
        <v>0.23263888888888887</v>
      </c>
      <c r="D28" s="52" t="s">
        <v>27</v>
      </c>
      <c r="E28" s="53">
        <v>0.27777777777777779</v>
      </c>
      <c r="F28" s="52" t="s">
        <v>27</v>
      </c>
      <c r="G28" s="53">
        <f>G29</f>
        <v>0.31597222222222221</v>
      </c>
      <c r="H28" s="52" t="s">
        <v>27</v>
      </c>
      <c r="I28" s="53">
        <f>I29</f>
        <v>0.35069444444444442</v>
      </c>
      <c r="J28" s="52" t="s">
        <v>27</v>
      </c>
      <c r="K28" s="52" t="s">
        <v>27</v>
      </c>
      <c r="L28" s="52" t="s">
        <v>27</v>
      </c>
      <c r="M28" s="52" t="s">
        <v>27</v>
      </c>
      <c r="N28" s="53">
        <f>N29</f>
        <v>0.49652777777777773</v>
      </c>
      <c r="O28" s="52" t="s">
        <v>27</v>
      </c>
      <c r="P28" s="53">
        <f>P29</f>
        <v>0.54513888888888884</v>
      </c>
      <c r="Q28" s="52" t="s">
        <v>27</v>
      </c>
      <c r="R28" s="52" t="s">
        <v>27</v>
      </c>
      <c r="S28" s="52" t="s">
        <v>27</v>
      </c>
      <c r="T28" s="52" t="s">
        <v>27</v>
      </c>
      <c r="U28" s="53">
        <v>0.62847222222222221</v>
      </c>
      <c r="V28" s="52" t="s">
        <v>27</v>
      </c>
      <c r="W28" s="53">
        <f>W29</f>
        <v>0.67708333333333337</v>
      </c>
      <c r="X28" s="52" t="s">
        <v>27</v>
      </c>
      <c r="Y28" s="52" t="s">
        <v>27</v>
      </c>
      <c r="Z28" s="52" t="s">
        <v>27</v>
      </c>
      <c r="AA28" s="53">
        <f>AA29</f>
        <v>0.79166666666666663</v>
      </c>
      <c r="AB28" s="52" t="s">
        <v>27</v>
      </c>
      <c r="AC28" s="52" t="s">
        <v>27</v>
      </c>
      <c r="AD28" s="61" t="s">
        <v>25</v>
      </c>
      <c r="AE28" s="52" t="s">
        <v>27</v>
      </c>
    </row>
    <row r="29" spans="1:33" s="41" customFormat="1" ht="20.25" customHeight="1">
      <c r="A29" s="31" t="s">
        <v>8</v>
      </c>
      <c r="B29" s="80">
        <v>0.20833333333333334</v>
      </c>
      <c r="C29" s="80">
        <f t="shared" ref="C29:H29" si="7">B12</f>
        <v>0.23263888888888887</v>
      </c>
      <c r="D29" s="80">
        <f t="shared" si="7"/>
        <v>0.26041666666666663</v>
      </c>
      <c r="E29" s="80">
        <f t="shared" si="7"/>
        <v>0.28125</v>
      </c>
      <c r="F29" s="80">
        <f t="shared" si="7"/>
        <v>0.2951388888888889</v>
      </c>
      <c r="G29" s="80">
        <f t="shared" si="7"/>
        <v>0.31597222222222221</v>
      </c>
      <c r="H29" s="80">
        <f t="shared" si="7"/>
        <v>0.33333333333333331</v>
      </c>
      <c r="I29" s="80">
        <f>H12+TIME(,5,)</f>
        <v>0.35069444444444442</v>
      </c>
      <c r="J29" s="80">
        <f>I12+TIME(,5,)</f>
        <v>0.36805555555555552</v>
      </c>
      <c r="K29" s="80">
        <f>J12+TIME(,10,)</f>
        <v>0.40277777777777773</v>
      </c>
      <c r="L29" s="80">
        <f>K12+TIME(,10,)</f>
        <v>0.43402777777777773</v>
      </c>
      <c r="M29" s="80">
        <f>L12+TIME(,10,)</f>
        <v>0.46527777777777773</v>
      </c>
      <c r="N29" s="80">
        <f t="shared" ref="N29:V29" si="8">M12+TIME(0,10,)</f>
        <v>0.49652777777777773</v>
      </c>
      <c r="O29" s="80">
        <f t="shared" si="8"/>
        <v>0.52430555555555547</v>
      </c>
      <c r="P29" s="80">
        <f t="shared" si="8"/>
        <v>0.54513888888888884</v>
      </c>
      <c r="Q29" s="80">
        <f t="shared" si="8"/>
        <v>0.56249999999999989</v>
      </c>
      <c r="R29" s="80">
        <f t="shared" si="8"/>
        <v>0.57986111111111105</v>
      </c>
      <c r="S29" s="80">
        <f t="shared" si="8"/>
        <v>0.59722222222222221</v>
      </c>
      <c r="T29" s="81">
        <f t="shared" si="8"/>
        <v>0.61458333333333326</v>
      </c>
      <c r="U29" s="80">
        <f t="shared" si="8"/>
        <v>0.63541666666666663</v>
      </c>
      <c r="V29" s="80">
        <f t="shared" si="8"/>
        <v>0.65624999999999989</v>
      </c>
      <c r="W29" s="80">
        <v>0.67708333333333337</v>
      </c>
      <c r="X29" s="80">
        <f t="shared" ref="X29:AC29" si="9">W12+TIME(0,10,)</f>
        <v>0.70138888888888884</v>
      </c>
      <c r="Y29" s="80">
        <f t="shared" si="9"/>
        <v>0.72569444444444431</v>
      </c>
      <c r="Z29" s="80">
        <f t="shared" si="9"/>
        <v>0.76041666666666663</v>
      </c>
      <c r="AA29" s="80">
        <f t="shared" si="9"/>
        <v>0.79166666666666663</v>
      </c>
      <c r="AB29" s="80">
        <f t="shared" si="9"/>
        <v>0.82291666666666663</v>
      </c>
      <c r="AC29" s="80">
        <f t="shared" si="9"/>
        <v>0.85416666666666663</v>
      </c>
      <c r="AD29" s="80">
        <f>AC12</f>
        <v>0.88194444444444442</v>
      </c>
      <c r="AE29" s="80">
        <f>AD12</f>
        <v>0.93055555555555558</v>
      </c>
    </row>
    <row r="30" spans="1:33" s="41" customFormat="1" ht="20.25" customHeight="1">
      <c r="A30" s="5" t="s">
        <v>7</v>
      </c>
      <c r="B30" s="77">
        <f t="shared" ref="B30:M30" si="10">B29+TIME(,15,)</f>
        <v>0.21875</v>
      </c>
      <c r="C30" s="77">
        <f t="shared" si="10"/>
        <v>0.24305555555555552</v>
      </c>
      <c r="D30" s="77">
        <f t="shared" si="10"/>
        <v>0.27083333333333331</v>
      </c>
      <c r="E30" s="77">
        <f t="shared" si="10"/>
        <v>0.29166666666666669</v>
      </c>
      <c r="F30" s="77">
        <f t="shared" si="10"/>
        <v>0.30555555555555558</v>
      </c>
      <c r="G30" s="77">
        <f t="shared" si="10"/>
        <v>0.3263888888888889</v>
      </c>
      <c r="H30" s="77">
        <f t="shared" si="10"/>
        <v>0.34375</v>
      </c>
      <c r="I30" s="77">
        <f t="shared" si="10"/>
        <v>0.3611111111111111</v>
      </c>
      <c r="J30" s="77">
        <f t="shared" si="10"/>
        <v>0.37847222222222221</v>
      </c>
      <c r="K30" s="77">
        <f t="shared" si="10"/>
        <v>0.41319444444444442</v>
      </c>
      <c r="L30" s="77">
        <f t="shared" si="10"/>
        <v>0.44444444444444442</v>
      </c>
      <c r="M30" s="77">
        <f t="shared" si="10"/>
        <v>0.47569444444444442</v>
      </c>
      <c r="N30" s="77">
        <f t="shared" ref="N30:AE30" si="11">N29+TIME(,15,)</f>
        <v>0.50694444444444442</v>
      </c>
      <c r="O30" s="77">
        <f t="shared" si="11"/>
        <v>0.5347222222222221</v>
      </c>
      <c r="P30" s="77">
        <f t="shared" si="11"/>
        <v>0.55555555555555547</v>
      </c>
      <c r="Q30" s="77">
        <f t="shared" si="11"/>
        <v>0.57291666666666652</v>
      </c>
      <c r="R30" s="77">
        <f t="shared" si="11"/>
        <v>0.59027777777777768</v>
      </c>
      <c r="S30" s="77">
        <f t="shared" si="11"/>
        <v>0.60763888888888884</v>
      </c>
      <c r="T30" s="77">
        <f t="shared" si="11"/>
        <v>0.62499999999999989</v>
      </c>
      <c r="U30" s="77">
        <f t="shared" si="11"/>
        <v>0.64583333333333326</v>
      </c>
      <c r="V30" s="77">
        <f t="shared" si="11"/>
        <v>0.66666666666666652</v>
      </c>
      <c r="W30" s="77">
        <f t="shared" si="11"/>
        <v>0.6875</v>
      </c>
      <c r="X30" s="77">
        <f t="shared" si="11"/>
        <v>0.71180555555555547</v>
      </c>
      <c r="Y30" s="77">
        <f t="shared" si="11"/>
        <v>0.73611111111111094</v>
      </c>
      <c r="Z30" s="77">
        <f t="shared" si="11"/>
        <v>0.77083333333333326</v>
      </c>
      <c r="AA30" s="77">
        <f t="shared" si="11"/>
        <v>0.80208333333333326</v>
      </c>
      <c r="AB30" s="77">
        <f t="shared" si="11"/>
        <v>0.83333333333333326</v>
      </c>
      <c r="AC30" s="77">
        <f t="shared" si="11"/>
        <v>0.86458333333333326</v>
      </c>
      <c r="AD30" s="77">
        <f t="shared" si="11"/>
        <v>0.89236111111111105</v>
      </c>
      <c r="AE30" s="77">
        <f t="shared" si="11"/>
        <v>0.94097222222222221</v>
      </c>
    </row>
    <row r="31" spans="1:33" s="41" customFormat="1" ht="20.25" customHeight="1">
      <c r="A31" s="5" t="s">
        <v>6</v>
      </c>
      <c r="B31" s="57">
        <f t="shared" ref="B31:M31" si="12">B30+TIME(,5,)</f>
        <v>0.22222222222222221</v>
      </c>
      <c r="C31" s="57">
        <f t="shared" si="12"/>
        <v>0.24652777777777773</v>
      </c>
      <c r="D31" s="57">
        <f t="shared" si="12"/>
        <v>0.27430555555555552</v>
      </c>
      <c r="E31" s="57">
        <f t="shared" si="12"/>
        <v>0.2951388888888889</v>
      </c>
      <c r="F31" s="57">
        <f t="shared" si="12"/>
        <v>0.30902777777777779</v>
      </c>
      <c r="G31" s="57">
        <f t="shared" si="12"/>
        <v>0.3298611111111111</v>
      </c>
      <c r="H31" s="57">
        <f t="shared" si="12"/>
        <v>0.34722222222222221</v>
      </c>
      <c r="I31" s="57">
        <f t="shared" si="12"/>
        <v>0.36458333333333331</v>
      </c>
      <c r="J31" s="57">
        <f t="shared" si="12"/>
        <v>0.38194444444444442</v>
      </c>
      <c r="K31" s="57">
        <f t="shared" si="12"/>
        <v>0.41666666666666663</v>
      </c>
      <c r="L31" s="57">
        <f t="shared" si="12"/>
        <v>0.44791666666666663</v>
      </c>
      <c r="M31" s="57">
        <f t="shared" si="12"/>
        <v>0.47916666666666663</v>
      </c>
      <c r="N31" s="57">
        <f t="shared" ref="N31:AE31" si="13">N30+TIME(,5,)</f>
        <v>0.51041666666666663</v>
      </c>
      <c r="O31" s="57">
        <f t="shared" si="13"/>
        <v>0.53819444444444431</v>
      </c>
      <c r="P31" s="57">
        <f t="shared" si="13"/>
        <v>0.55902777777777768</v>
      </c>
      <c r="Q31" s="57">
        <f t="shared" si="13"/>
        <v>0.57638888888888873</v>
      </c>
      <c r="R31" s="57">
        <f t="shared" si="13"/>
        <v>0.59374999999999989</v>
      </c>
      <c r="S31" s="57">
        <f t="shared" si="13"/>
        <v>0.61111111111111105</v>
      </c>
      <c r="T31" s="57">
        <f t="shared" si="13"/>
        <v>0.6284722222222221</v>
      </c>
      <c r="U31" s="57">
        <f t="shared" si="13"/>
        <v>0.64930555555555547</v>
      </c>
      <c r="V31" s="57">
        <f t="shared" si="13"/>
        <v>0.67013888888888873</v>
      </c>
      <c r="W31" s="57">
        <f t="shared" si="13"/>
        <v>0.69097222222222221</v>
      </c>
      <c r="X31" s="57">
        <f t="shared" si="13"/>
        <v>0.71527777777777768</v>
      </c>
      <c r="Y31" s="57">
        <f t="shared" si="13"/>
        <v>0.73958333333333315</v>
      </c>
      <c r="Z31" s="57">
        <f t="shared" si="13"/>
        <v>0.77430555555555547</v>
      </c>
      <c r="AA31" s="57">
        <f t="shared" si="13"/>
        <v>0.80555555555555547</v>
      </c>
      <c r="AB31" s="57">
        <f t="shared" si="13"/>
        <v>0.83680555555555547</v>
      </c>
      <c r="AC31" s="57">
        <f t="shared" si="13"/>
        <v>0.86805555555555547</v>
      </c>
      <c r="AD31" s="57">
        <f t="shared" si="13"/>
        <v>0.89583333333333326</v>
      </c>
      <c r="AE31" s="57">
        <f t="shared" si="13"/>
        <v>0.94444444444444442</v>
      </c>
    </row>
    <row r="32" spans="1:33" s="41" customFormat="1" ht="20.25" customHeight="1">
      <c r="A32" s="5" t="s">
        <v>5</v>
      </c>
      <c r="B32" s="57">
        <f t="shared" ref="B32:M32" si="14">B31+TIME(,30,)</f>
        <v>0.24305555555555555</v>
      </c>
      <c r="C32" s="57">
        <f t="shared" si="14"/>
        <v>0.26736111111111105</v>
      </c>
      <c r="D32" s="57">
        <f t="shared" si="14"/>
        <v>0.29513888888888884</v>
      </c>
      <c r="E32" s="57">
        <f t="shared" si="14"/>
        <v>0.31597222222222221</v>
      </c>
      <c r="F32" s="57">
        <f t="shared" si="14"/>
        <v>0.3298611111111111</v>
      </c>
      <c r="G32" s="57">
        <f t="shared" si="14"/>
        <v>0.35069444444444442</v>
      </c>
      <c r="H32" s="57">
        <f t="shared" si="14"/>
        <v>0.36805555555555552</v>
      </c>
      <c r="I32" s="57">
        <f t="shared" si="14"/>
        <v>0.38541666666666663</v>
      </c>
      <c r="J32" s="57">
        <f t="shared" si="14"/>
        <v>0.40277777777777773</v>
      </c>
      <c r="K32" s="57">
        <f t="shared" si="14"/>
        <v>0.43749999999999994</v>
      </c>
      <c r="L32" s="57">
        <f t="shared" si="14"/>
        <v>0.46874999999999994</v>
      </c>
      <c r="M32" s="57">
        <f t="shared" si="14"/>
        <v>0.49999999999999994</v>
      </c>
      <c r="N32" s="57">
        <f t="shared" ref="N32:AE32" si="15">N31+TIME(,30,)</f>
        <v>0.53125</v>
      </c>
      <c r="O32" s="57">
        <f t="shared" si="15"/>
        <v>0.55902777777777768</v>
      </c>
      <c r="P32" s="57">
        <f t="shared" si="15"/>
        <v>0.57986111111111105</v>
      </c>
      <c r="Q32" s="57">
        <f t="shared" si="15"/>
        <v>0.5972222222222221</v>
      </c>
      <c r="R32" s="57">
        <f t="shared" si="15"/>
        <v>0.61458333333333326</v>
      </c>
      <c r="S32" s="57">
        <f t="shared" si="15"/>
        <v>0.63194444444444442</v>
      </c>
      <c r="T32" s="57">
        <f t="shared" si="15"/>
        <v>0.64930555555555547</v>
      </c>
      <c r="U32" s="57">
        <f t="shared" si="15"/>
        <v>0.67013888888888884</v>
      </c>
      <c r="V32" s="57">
        <f t="shared" si="15"/>
        <v>0.6909722222222221</v>
      </c>
      <c r="W32" s="57">
        <f t="shared" si="15"/>
        <v>0.71180555555555558</v>
      </c>
      <c r="X32" s="57">
        <f t="shared" si="15"/>
        <v>0.73611111111111105</v>
      </c>
      <c r="Y32" s="57">
        <f t="shared" si="15"/>
        <v>0.76041666666666652</v>
      </c>
      <c r="Z32" s="57">
        <f t="shared" si="15"/>
        <v>0.79513888888888884</v>
      </c>
      <c r="AA32" s="57">
        <f t="shared" si="15"/>
        <v>0.82638888888888884</v>
      </c>
      <c r="AB32" s="57">
        <f t="shared" si="15"/>
        <v>0.85763888888888884</v>
      </c>
      <c r="AC32" s="57">
        <f t="shared" si="15"/>
        <v>0.88888888888888884</v>
      </c>
      <c r="AD32" s="57">
        <f t="shared" si="15"/>
        <v>0.91666666666666663</v>
      </c>
      <c r="AE32" s="57">
        <f t="shared" si="15"/>
        <v>0.96527777777777779</v>
      </c>
    </row>
    <row r="33" spans="1:32" s="19" customFormat="1" ht="18" customHeight="1"/>
    <row r="34" spans="1:32" s="19" customFormat="1" ht="20.25">
      <c r="A34" s="83" t="s">
        <v>21</v>
      </c>
      <c r="B34" s="15"/>
      <c r="C34" s="16"/>
      <c r="D34" s="16"/>
      <c r="E34" s="16"/>
      <c r="F34" s="16"/>
      <c r="G34" s="16"/>
      <c r="H34" s="16"/>
      <c r="I34" s="16"/>
      <c r="J34" s="16"/>
      <c r="K34" s="16"/>
      <c r="L34" s="36"/>
      <c r="M34" s="16"/>
      <c r="N34" s="16"/>
      <c r="O34" s="16"/>
      <c r="V34" s="8"/>
      <c r="W34" s="9"/>
      <c r="X34" s="9"/>
      <c r="AF34" s="34"/>
    </row>
    <row r="35" spans="1:32" s="19" customFormat="1" ht="15.75">
      <c r="A35" s="43"/>
      <c r="B35" s="44"/>
      <c r="C35" s="44"/>
      <c r="D35" s="43"/>
      <c r="E35" s="45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1"/>
    </row>
    <row r="36" spans="1:32" s="19" customFormat="1" ht="15.75">
      <c r="A36" s="79" t="s">
        <v>4</v>
      </c>
      <c r="B36" s="114">
        <v>1</v>
      </c>
      <c r="C36" s="114">
        <v>2</v>
      </c>
      <c r="D36" s="114">
        <v>3</v>
      </c>
      <c r="E36" s="114">
        <v>4</v>
      </c>
      <c r="F36" s="114">
        <v>5</v>
      </c>
      <c r="G36" s="114">
        <v>6</v>
      </c>
      <c r="H36" s="114">
        <v>7</v>
      </c>
      <c r="I36" s="114">
        <v>8</v>
      </c>
      <c r="J36" s="114">
        <v>9</v>
      </c>
      <c r="K36" s="114">
        <v>10</v>
      </c>
      <c r="L36" s="114">
        <v>11</v>
      </c>
      <c r="M36" s="114">
        <v>12</v>
      </c>
      <c r="N36" s="114">
        <v>13</v>
      </c>
      <c r="O36" s="114">
        <v>14</v>
      </c>
      <c r="P36" s="114">
        <v>15</v>
      </c>
      <c r="Q36" s="114">
        <v>16</v>
      </c>
      <c r="R36" s="114">
        <v>17</v>
      </c>
      <c r="S36" s="114">
        <v>18</v>
      </c>
      <c r="T36" s="114">
        <v>19</v>
      </c>
      <c r="U36" s="114">
        <v>20</v>
      </c>
      <c r="V36" s="114">
        <v>21</v>
      </c>
      <c r="W36" s="114">
        <v>22</v>
      </c>
      <c r="X36" s="114">
        <v>23</v>
      </c>
      <c r="Y36" s="114">
        <v>24</v>
      </c>
      <c r="Z36" s="114">
        <v>25</v>
      </c>
      <c r="AA36" s="114">
        <v>26</v>
      </c>
      <c r="AB36" s="114">
        <v>27</v>
      </c>
      <c r="AC36" s="114">
        <v>28</v>
      </c>
      <c r="AD36" s="114">
        <v>29</v>
      </c>
      <c r="AE36" s="114">
        <v>30</v>
      </c>
      <c r="AF36" s="41"/>
    </row>
    <row r="37" spans="1:32" s="19" customFormat="1" ht="15.75" customHeight="1">
      <c r="A37" s="5" t="s">
        <v>5</v>
      </c>
      <c r="B37" s="46">
        <v>2.0833333333333332E-2</v>
      </c>
      <c r="C37" s="46">
        <v>0.10416666666666667</v>
      </c>
      <c r="D37" s="64" t="s">
        <v>27</v>
      </c>
      <c r="E37" s="57">
        <v>0.20833333333333334</v>
      </c>
      <c r="F37" s="57">
        <v>0.22569444444444445</v>
      </c>
      <c r="G37" s="57">
        <v>0.25694444444444448</v>
      </c>
      <c r="H37" s="57">
        <f t="shared" ref="H37:AA37" si="16">G37+TIME(0,40,)</f>
        <v>0.28472222222222227</v>
      </c>
      <c r="I37" s="57">
        <f t="shared" si="16"/>
        <v>0.31250000000000006</v>
      </c>
      <c r="J37" s="57">
        <f t="shared" si="16"/>
        <v>0.34027777777777785</v>
      </c>
      <c r="K37" s="57">
        <f t="shared" si="16"/>
        <v>0.36805555555555564</v>
      </c>
      <c r="L37" s="57">
        <f t="shared" si="16"/>
        <v>0.39583333333333343</v>
      </c>
      <c r="M37" s="57">
        <f t="shared" si="16"/>
        <v>0.42361111111111122</v>
      </c>
      <c r="N37" s="57">
        <f t="shared" si="16"/>
        <v>0.45138888888888901</v>
      </c>
      <c r="O37" s="57">
        <f t="shared" si="16"/>
        <v>0.4791666666666668</v>
      </c>
      <c r="P37" s="57">
        <f t="shared" si="16"/>
        <v>0.50694444444444453</v>
      </c>
      <c r="Q37" s="57">
        <f t="shared" si="16"/>
        <v>0.53472222222222232</v>
      </c>
      <c r="R37" s="57">
        <f t="shared" si="16"/>
        <v>0.56250000000000011</v>
      </c>
      <c r="S37" s="57">
        <f t="shared" si="16"/>
        <v>0.5902777777777779</v>
      </c>
      <c r="T37" s="57">
        <f t="shared" si="16"/>
        <v>0.61805555555555569</v>
      </c>
      <c r="U37" s="57">
        <f t="shared" si="16"/>
        <v>0.64583333333333348</v>
      </c>
      <c r="V37" s="57">
        <f t="shared" si="16"/>
        <v>0.67361111111111127</v>
      </c>
      <c r="W37" s="57">
        <f t="shared" si="16"/>
        <v>0.70138888888888906</v>
      </c>
      <c r="X37" s="57">
        <f t="shared" si="16"/>
        <v>0.72916666666666685</v>
      </c>
      <c r="Y37" s="57">
        <f t="shared" si="16"/>
        <v>0.75694444444444464</v>
      </c>
      <c r="Z37" s="57">
        <f t="shared" si="16"/>
        <v>0.78472222222222243</v>
      </c>
      <c r="AA37" s="57">
        <f t="shared" si="16"/>
        <v>0.81250000000000022</v>
      </c>
      <c r="AB37" s="57">
        <f>AA37+TIME(0,45,)</f>
        <v>0.84375000000000022</v>
      </c>
      <c r="AC37" s="57">
        <f>AB37+TIME(0,45,)</f>
        <v>0.87500000000000022</v>
      </c>
      <c r="AD37" s="57">
        <f>AC37+TIME(0,45,)</f>
        <v>0.90625000000000022</v>
      </c>
      <c r="AE37" s="57">
        <v>0.94791666666666663</v>
      </c>
      <c r="AF37" s="41"/>
    </row>
    <row r="38" spans="1:32" s="19" customFormat="1" ht="15.75" customHeight="1">
      <c r="A38" s="5" t="s">
        <v>6</v>
      </c>
      <c r="B38" s="46">
        <v>3.8194444444444441E-2</v>
      </c>
      <c r="C38" s="46">
        <v>0.12152777777777778</v>
      </c>
      <c r="D38" s="64" t="s">
        <v>27</v>
      </c>
      <c r="E38" s="57">
        <f>E37+TIME(,25,)</f>
        <v>0.22569444444444445</v>
      </c>
      <c r="F38" s="57">
        <f t="shared" ref="F38:AE38" si="17">F37+TIME(,25,)</f>
        <v>0.24305555555555555</v>
      </c>
      <c r="G38" s="57">
        <f t="shared" si="17"/>
        <v>0.27430555555555558</v>
      </c>
      <c r="H38" s="57">
        <f t="shared" si="17"/>
        <v>0.30208333333333337</v>
      </c>
      <c r="I38" s="57">
        <f t="shared" si="17"/>
        <v>0.32986111111111116</v>
      </c>
      <c r="J38" s="57">
        <f t="shared" si="17"/>
        <v>0.35763888888888895</v>
      </c>
      <c r="K38" s="57">
        <f t="shared" si="17"/>
        <v>0.38541666666666674</v>
      </c>
      <c r="L38" s="57">
        <f t="shared" si="17"/>
        <v>0.41319444444444453</v>
      </c>
      <c r="M38" s="57">
        <f t="shared" si="17"/>
        <v>0.44097222222222232</v>
      </c>
      <c r="N38" s="57">
        <f t="shared" si="17"/>
        <v>0.46875000000000011</v>
      </c>
      <c r="O38" s="57">
        <f t="shared" si="17"/>
        <v>0.4965277777777779</v>
      </c>
      <c r="P38" s="57">
        <f t="shared" si="17"/>
        <v>0.52430555555555569</v>
      </c>
      <c r="Q38" s="57">
        <f t="shared" si="17"/>
        <v>0.55208333333333348</v>
      </c>
      <c r="R38" s="57">
        <f t="shared" si="17"/>
        <v>0.57986111111111127</v>
      </c>
      <c r="S38" s="57">
        <f t="shared" si="17"/>
        <v>0.60763888888888906</v>
      </c>
      <c r="T38" s="57">
        <f t="shared" si="17"/>
        <v>0.63541666666666685</v>
      </c>
      <c r="U38" s="57">
        <f t="shared" si="17"/>
        <v>0.66319444444444464</v>
      </c>
      <c r="V38" s="57">
        <f t="shared" si="17"/>
        <v>0.69097222222222243</v>
      </c>
      <c r="W38" s="57">
        <f t="shared" si="17"/>
        <v>0.71875000000000022</v>
      </c>
      <c r="X38" s="57">
        <f t="shared" si="17"/>
        <v>0.74652777777777801</v>
      </c>
      <c r="Y38" s="57">
        <f t="shared" si="17"/>
        <v>0.7743055555555558</v>
      </c>
      <c r="Z38" s="57">
        <f t="shared" si="17"/>
        <v>0.80208333333333359</v>
      </c>
      <c r="AA38" s="57">
        <f t="shared" si="17"/>
        <v>0.82986111111111138</v>
      </c>
      <c r="AB38" s="57">
        <f t="shared" si="17"/>
        <v>0.86111111111111138</v>
      </c>
      <c r="AC38" s="57">
        <f t="shared" si="17"/>
        <v>0.89236111111111138</v>
      </c>
      <c r="AD38" s="57">
        <f t="shared" si="17"/>
        <v>0.92361111111111138</v>
      </c>
      <c r="AE38" s="57">
        <f t="shared" si="17"/>
        <v>0.96527777777777779</v>
      </c>
      <c r="AF38" s="41"/>
    </row>
    <row r="39" spans="1:32" s="19" customFormat="1" ht="15.75" customHeight="1">
      <c r="A39" s="31" t="s">
        <v>7</v>
      </c>
      <c r="B39" s="46">
        <v>4.1666666666666664E-2</v>
      </c>
      <c r="C39" s="46">
        <v>0.125</v>
      </c>
      <c r="D39" s="66" t="s">
        <v>27</v>
      </c>
      <c r="E39" s="60">
        <f>E38+TIME(,5,)</f>
        <v>0.22916666666666666</v>
      </c>
      <c r="F39" s="60">
        <f t="shared" ref="F39:AE39" si="18">F38+TIME(,5,)</f>
        <v>0.24652777777777776</v>
      </c>
      <c r="G39" s="60">
        <f t="shared" si="18"/>
        <v>0.27777777777777779</v>
      </c>
      <c r="H39" s="60">
        <f t="shared" si="18"/>
        <v>0.30555555555555558</v>
      </c>
      <c r="I39" s="60">
        <f t="shared" si="18"/>
        <v>0.33333333333333337</v>
      </c>
      <c r="J39" s="60">
        <f t="shared" si="18"/>
        <v>0.36111111111111116</v>
      </c>
      <c r="K39" s="60">
        <f t="shared" si="18"/>
        <v>0.38888888888888895</v>
      </c>
      <c r="L39" s="60">
        <f t="shared" si="18"/>
        <v>0.41666666666666674</v>
      </c>
      <c r="M39" s="60">
        <f t="shared" si="18"/>
        <v>0.44444444444444453</v>
      </c>
      <c r="N39" s="60">
        <f t="shared" si="18"/>
        <v>0.47222222222222232</v>
      </c>
      <c r="O39" s="60">
        <f t="shared" si="18"/>
        <v>0.50000000000000011</v>
      </c>
      <c r="P39" s="60">
        <f t="shared" si="18"/>
        <v>0.5277777777777779</v>
      </c>
      <c r="Q39" s="60">
        <f t="shared" si="18"/>
        <v>0.55555555555555569</v>
      </c>
      <c r="R39" s="60">
        <f t="shared" si="18"/>
        <v>0.58333333333333348</v>
      </c>
      <c r="S39" s="60">
        <f t="shared" si="18"/>
        <v>0.61111111111111127</v>
      </c>
      <c r="T39" s="60">
        <f t="shared" si="18"/>
        <v>0.63888888888888906</v>
      </c>
      <c r="U39" s="60">
        <f t="shared" si="18"/>
        <v>0.66666666666666685</v>
      </c>
      <c r="V39" s="60">
        <f t="shared" si="18"/>
        <v>0.69444444444444464</v>
      </c>
      <c r="W39" s="60">
        <f t="shared" si="18"/>
        <v>0.72222222222222243</v>
      </c>
      <c r="X39" s="60">
        <f t="shared" si="18"/>
        <v>0.75000000000000022</v>
      </c>
      <c r="Y39" s="60">
        <f t="shared" si="18"/>
        <v>0.77777777777777801</v>
      </c>
      <c r="Z39" s="60">
        <f t="shared" si="18"/>
        <v>0.8055555555555558</v>
      </c>
      <c r="AA39" s="60">
        <f t="shared" si="18"/>
        <v>0.83333333333333359</v>
      </c>
      <c r="AB39" s="60">
        <f t="shared" si="18"/>
        <v>0.86458333333333359</v>
      </c>
      <c r="AC39" s="60">
        <f t="shared" si="18"/>
        <v>0.89583333333333359</v>
      </c>
      <c r="AD39" s="60">
        <f t="shared" si="18"/>
        <v>0.92708333333333359</v>
      </c>
      <c r="AE39" s="60">
        <f t="shared" si="18"/>
        <v>0.96875</v>
      </c>
      <c r="AF39" s="41"/>
    </row>
    <row r="40" spans="1:32" s="19" customFormat="1" ht="15.75" customHeight="1">
      <c r="A40" s="6" t="s">
        <v>8</v>
      </c>
      <c r="B40" s="47">
        <v>5.5555555555555552E-2</v>
      </c>
      <c r="C40" s="47">
        <v>0.1388888888888889</v>
      </c>
      <c r="D40" s="65" t="s">
        <v>27</v>
      </c>
      <c r="E40" s="58">
        <f>E39+TIME(,20,)</f>
        <v>0.24305555555555555</v>
      </c>
      <c r="F40" s="58">
        <f t="shared" ref="F40:AE40" si="19">F39+TIME(,20,)</f>
        <v>0.26041666666666663</v>
      </c>
      <c r="G40" s="58">
        <f t="shared" si="19"/>
        <v>0.29166666666666669</v>
      </c>
      <c r="H40" s="58">
        <f t="shared" si="19"/>
        <v>0.31944444444444448</v>
      </c>
      <c r="I40" s="58">
        <f t="shared" si="19"/>
        <v>0.34722222222222227</v>
      </c>
      <c r="J40" s="58">
        <f t="shared" si="19"/>
        <v>0.37500000000000006</v>
      </c>
      <c r="K40" s="58">
        <f t="shared" si="19"/>
        <v>0.40277777777777785</v>
      </c>
      <c r="L40" s="58">
        <f t="shared" si="19"/>
        <v>0.43055555555555564</v>
      </c>
      <c r="M40" s="58">
        <f t="shared" si="19"/>
        <v>0.45833333333333343</v>
      </c>
      <c r="N40" s="58">
        <f t="shared" si="19"/>
        <v>0.48611111111111122</v>
      </c>
      <c r="O40" s="58">
        <f t="shared" si="19"/>
        <v>0.51388888888888895</v>
      </c>
      <c r="P40" s="58">
        <f t="shared" si="19"/>
        <v>0.54166666666666674</v>
      </c>
      <c r="Q40" s="58">
        <f t="shared" si="19"/>
        <v>0.56944444444444453</v>
      </c>
      <c r="R40" s="58">
        <f t="shared" si="19"/>
        <v>0.59722222222222232</v>
      </c>
      <c r="S40" s="58">
        <f t="shared" si="19"/>
        <v>0.62500000000000011</v>
      </c>
      <c r="T40" s="58">
        <f t="shared" si="19"/>
        <v>0.6527777777777779</v>
      </c>
      <c r="U40" s="58">
        <f t="shared" si="19"/>
        <v>0.68055555555555569</v>
      </c>
      <c r="V40" s="58">
        <f t="shared" si="19"/>
        <v>0.70833333333333348</v>
      </c>
      <c r="W40" s="58">
        <f t="shared" si="19"/>
        <v>0.73611111111111127</v>
      </c>
      <c r="X40" s="58">
        <f t="shared" si="19"/>
        <v>0.76388888888888906</v>
      </c>
      <c r="Y40" s="58">
        <f t="shared" si="19"/>
        <v>0.79166666666666685</v>
      </c>
      <c r="Z40" s="58">
        <f t="shared" si="19"/>
        <v>0.81944444444444464</v>
      </c>
      <c r="AA40" s="58">
        <f t="shared" si="19"/>
        <v>0.84722222222222243</v>
      </c>
      <c r="AB40" s="58">
        <f t="shared" si="19"/>
        <v>0.87847222222222243</v>
      </c>
      <c r="AC40" s="58">
        <f t="shared" si="19"/>
        <v>0.90972222222222243</v>
      </c>
      <c r="AD40" s="58">
        <f t="shared" si="19"/>
        <v>0.94097222222222243</v>
      </c>
      <c r="AE40" s="58">
        <f t="shared" si="19"/>
        <v>0.98263888888888884</v>
      </c>
      <c r="AF40" s="41"/>
    </row>
    <row r="41" spans="1:32" s="19" customFormat="1" ht="15.75" customHeight="1">
      <c r="A41" s="4" t="s">
        <v>8</v>
      </c>
      <c r="B41" s="48" t="s">
        <v>27</v>
      </c>
      <c r="C41" s="48" t="s">
        <v>27</v>
      </c>
      <c r="D41" s="62" t="s">
        <v>27</v>
      </c>
      <c r="E41" s="62" t="s">
        <v>27</v>
      </c>
      <c r="F41" s="62" t="s">
        <v>27</v>
      </c>
      <c r="G41" s="62" t="s">
        <v>27</v>
      </c>
      <c r="H41" s="62" t="s">
        <v>27</v>
      </c>
      <c r="I41" s="62" t="s">
        <v>27</v>
      </c>
      <c r="J41" s="62" t="s">
        <v>27</v>
      </c>
      <c r="K41" s="63">
        <f>K40</f>
        <v>0.40277777777777785</v>
      </c>
      <c r="L41" s="62" t="s">
        <v>27</v>
      </c>
      <c r="M41" s="62" t="s">
        <v>27</v>
      </c>
      <c r="N41" s="62" t="s">
        <v>27</v>
      </c>
      <c r="O41" s="62" t="s">
        <v>27</v>
      </c>
      <c r="P41" s="62" t="s">
        <v>27</v>
      </c>
      <c r="Q41" s="62" t="s">
        <v>27</v>
      </c>
      <c r="R41" s="63">
        <f>R40</f>
        <v>0.59722222222222232</v>
      </c>
      <c r="S41" s="62" t="s">
        <v>27</v>
      </c>
      <c r="T41" s="62" t="s">
        <v>27</v>
      </c>
      <c r="U41" s="63">
        <f>U40</f>
        <v>0.68055555555555569</v>
      </c>
      <c r="V41" s="62" t="s">
        <v>27</v>
      </c>
      <c r="W41" s="62" t="s">
        <v>27</v>
      </c>
      <c r="X41" s="62" t="s">
        <v>27</v>
      </c>
      <c r="Y41" s="62" t="s">
        <v>27</v>
      </c>
      <c r="Z41" s="62" t="s">
        <v>27</v>
      </c>
      <c r="AA41" s="62" t="s">
        <v>27</v>
      </c>
      <c r="AB41" s="63">
        <f>AB40</f>
        <v>0.87847222222222243</v>
      </c>
      <c r="AC41" s="66" t="s">
        <v>27</v>
      </c>
      <c r="AD41" s="66" t="s">
        <v>27</v>
      </c>
      <c r="AE41" s="66" t="s">
        <v>27</v>
      </c>
      <c r="AF41" s="41"/>
    </row>
    <row r="42" spans="1:32" s="19" customFormat="1" ht="15.75" customHeight="1">
      <c r="A42" s="5" t="s">
        <v>9</v>
      </c>
      <c r="B42" s="48" t="s">
        <v>27</v>
      </c>
      <c r="C42" s="48" t="s">
        <v>27</v>
      </c>
      <c r="D42" s="64" t="s">
        <v>27</v>
      </c>
      <c r="E42" s="64" t="s">
        <v>27</v>
      </c>
      <c r="F42" s="64" t="s">
        <v>27</v>
      </c>
      <c r="G42" s="64" t="s">
        <v>27</v>
      </c>
      <c r="H42" s="64" t="s">
        <v>27</v>
      </c>
      <c r="I42" s="64" t="s">
        <v>27</v>
      </c>
      <c r="J42" s="64" t="s">
        <v>27</v>
      </c>
      <c r="K42" s="57">
        <f>K41+TIME(,5,)</f>
        <v>0.40625000000000006</v>
      </c>
      <c r="L42" s="64" t="s">
        <v>27</v>
      </c>
      <c r="M42" s="64" t="s">
        <v>27</v>
      </c>
      <c r="N42" s="64" t="s">
        <v>27</v>
      </c>
      <c r="O42" s="64" t="s">
        <v>27</v>
      </c>
      <c r="P42" s="64" t="s">
        <v>27</v>
      </c>
      <c r="Q42" s="64" t="s">
        <v>27</v>
      </c>
      <c r="R42" s="57">
        <f>R41+TIME(,5,)</f>
        <v>0.60069444444444453</v>
      </c>
      <c r="S42" s="64" t="s">
        <v>27</v>
      </c>
      <c r="T42" s="64" t="s">
        <v>27</v>
      </c>
      <c r="U42" s="57">
        <f>U41+TIME(,5,)</f>
        <v>0.6840277777777779</v>
      </c>
      <c r="V42" s="64" t="s">
        <v>27</v>
      </c>
      <c r="W42" s="64" t="s">
        <v>27</v>
      </c>
      <c r="X42" s="64" t="s">
        <v>27</v>
      </c>
      <c r="Y42" s="64" t="s">
        <v>27</v>
      </c>
      <c r="Z42" s="64" t="s">
        <v>27</v>
      </c>
      <c r="AA42" s="64" t="s">
        <v>27</v>
      </c>
      <c r="AB42" s="57">
        <f>AB41+TIME(,5,)</f>
        <v>0.88194444444444464</v>
      </c>
      <c r="AC42" s="64" t="s">
        <v>27</v>
      </c>
      <c r="AD42" s="64" t="s">
        <v>27</v>
      </c>
      <c r="AE42" s="64" t="s">
        <v>27</v>
      </c>
      <c r="AF42" s="41"/>
    </row>
    <row r="43" spans="1:32" s="19" customFormat="1" ht="15.75" customHeight="1">
      <c r="A43" s="4" t="s">
        <v>10</v>
      </c>
      <c r="B43" s="48" t="s">
        <v>27</v>
      </c>
      <c r="C43" s="48" t="s">
        <v>27</v>
      </c>
      <c r="D43" s="67">
        <v>0.24305555555555555</v>
      </c>
      <c r="E43" s="62" t="s">
        <v>27</v>
      </c>
      <c r="F43" s="62" t="s">
        <v>27</v>
      </c>
      <c r="G43" s="62" t="s">
        <v>27</v>
      </c>
      <c r="H43" s="62" t="s">
        <v>27</v>
      </c>
      <c r="I43" s="62" t="s">
        <v>27</v>
      </c>
      <c r="J43" s="62" t="s">
        <v>27</v>
      </c>
      <c r="K43" s="59">
        <f>K41+TIME(,10,)</f>
        <v>0.40972222222222227</v>
      </c>
      <c r="L43" s="62" t="s">
        <v>27</v>
      </c>
      <c r="M43" s="62" t="s">
        <v>27</v>
      </c>
      <c r="N43" s="62" t="s">
        <v>27</v>
      </c>
      <c r="O43" s="62" t="s">
        <v>27</v>
      </c>
      <c r="P43" s="62" t="s">
        <v>27</v>
      </c>
      <c r="Q43" s="62" t="s">
        <v>27</v>
      </c>
      <c r="R43" s="59">
        <f>R41+TIME(,10,)</f>
        <v>0.60416666666666674</v>
      </c>
      <c r="S43" s="62" t="s">
        <v>27</v>
      </c>
      <c r="T43" s="62" t="s">
        <v>27</v>
      </c>
      <c r="U43" s="59">
        <f>U41+TIME(,15,)</f>
        <v>0.69097222222222232</v>
      </c>
      <c r="V43" s="62" t="s">
        <v>27</v>
      </c>
      <c r="W43" s="62" t="s">
        <v>27</v>
      </c>
      <c r="X43" s="62" t="s">
        <v>27</v>
      </c>
      <c r="Y43" s="62" t="s">
        <v>27</v>
      </c>
      <c r="Z43" s="62" t="s">
        <v>27</v>
      </c>
      <c r="AA43" s="62" t="s">
        <v>27</v>
      </c>
      <c r="AB43" s="59">
        <f>AB41+TIME(,10,)</f>
        <v>0.88541666666666685</v>
      </c>
      <c r="AC43" s="66" t="s">
        <v>27</v>
      </c>
      <c r="AD43" s="66" t="s">
        <v>27</v>
      </c>
      <c r="AE43" s="66" t="s">
        <v>27</v>
      </c>
      <c r="AF43" s="41"/>
    </row>
    <row r="44" spans="1:32" s="19" customFormat="1" ht="15.75" customHeight="1">
      <c r="A44" s="5" t="s">
        <v>11</v>
      </c>
      <c r="B44" s="48" t="s">
        <v>27</v>
      </c>
      <c r="C44" s="48" t="s">
        <v>27</v>
      </c>
      <c r="D44" s="64" t="s">
        <v>27</v>
      </c>
      <c r="E44" s="64" t="s">
        <v>27</v>
      </c>
      <c r="F44" s="64" t="s">
        <v>27</v>
      </c>
      <c r="G44" s="64" t="s">
        <v>27</v>
      </c>
      <c r="H44" s="64" t="s">
        <v>27</v>
      </c>
      <c r="I44" s="64" t="s">
        <v>27</v>
      </c>
      <c r="J44" s="64" t="s">
        <v>27</v>
      </c>
      <c r="K44" s="57">
        <f>K41+TIME(,15,)</f>
        <v>0.41319444444444453</v>
      </c>
      <c r="L44" s="64" t="s">
        <v>27</v>
      </c>
      <c r="M44" s="64" t="s">
        <v>27</v>
      </c>
      <c r="N44" s="64" t="s">
        <v>27</v>
      </c>
      <c r="O44" s="64" t="s">
        <v>27</v>
      </c>
      <c r="P44" s="64" t="s">
        <v>27</v>
      </c>
      <c r="Q44" s="64" t="s">
        <v>27</v>
      </c>
      <c r="R44" s="57">
        <f>R41+TIME(,15,)</f>
        <v>0.60763888888888895</v>
      </c>
      <c r="S44" s="64" t="s">
        <v>27</v>
      </c>
      <c r="T44" s="64" t="s">
        <v>27</v>
      </c>
      <c r="U44" s="64" t="s">
        <v>27</v>
      </c>
      <c r="V44" s="64" t="s">
        <v>27</v>
      </c>
      <c r="W44" s="64" t="s">
        <v>27</v>
      </c>
      <c r="X44" s="64" t="s">
        <v>27</v>
      </c>
      <c r="Y44" s="64" t="s">
        <v>27</v>
      </c>
      <c r="Z44" s="64" t="s">
        <v>27</v>
      </c>
      <c r="AA44" s="64" t="s">
        <v>27</v>
      </c>
      <c r="AB44" s="57">
        <f>AB41+TIME(,15,)</f>
        <v>0.88888888888888906</v>
      </c>
      <c r="AC44" s="64" t="s">
        <v>27</v>
      </c>
      <c r="AD44" s="64" t="s">
        <v>27</v>
      </c>
      <c r="AE44" s="64" t="s">
        <v>27</v>
      </c>
      <c r="AF44" s="41"/>
    </row>
    <row r="45" spans="1:32" s="19" customFormat="1" ht="15.75" customHeight="1">
      <c r="A45" s="5" t="s">
        <v>12</v>
      </c>
      <c r="B45" s="48" t="s">
        <v>27</v>
      </c>
      <c r="C45" s="48" t="s">
        <v>27</v>
      </c>
      <c r="D45" s="68">
        <v>0.25694444444444448</v>
      </c>
      <c r="E45" s="64" t="s">
        <v>27</v>
      </c>
      <c r="F45" s="64" t="s">
        <v>27</v>
      </c>
      <c r="G45" s="64" t="s">
        <v>27</v>
      </c>
      <c r="H45" s="64" t="s">
        <v>27</v>
      </c>
      <c r="I45" s="64" t="s">
        <v>27</v>
      </c>
      <c r="J45" s="64" t="s">
        <v>27</v>
      </c>
      <c r="K45" s="57">
        <f>K41+TIME(,30,)</f>
        <v>0.42361111111111116</v>
      </c>
      <c r="L45" s="64" t="s">
        <v>27</v>
      </c>
      <c r="M45" s="64" t="s">
        <v>27</v>
      </c>
      <c r="N45" s="64" t="s">
        <v>27</v>
      </c>
      <c r="O45" s="64" t="s">
        <v>27</v>
      </c>
      <c r="P45" s="64" t="s">
        <v>27</v>
      </c>
      <c r="Q45" s="64" t="s">
        <v>27</v>
      </c>
      <c r="R45" s="57">
        <f>R41+TIME(,30,)</f>
        <v>0.61805555555555569</v>
      </c>
      <c r="S45" s="64" t="s">
        <v>27</v>
      </c>
      <c r="T45" s="64" t="s">
        <v>27</v>
      </c>
      <c r="U45" s="64" t="s">
        <v>27</v>
      </c>
      <c r="V45" s="64" t="s">
        <v>27</v>
      </c>
      <c r="W45" s="64" t="s">
        <v>27</v>
      </c>
      <c r="X45" s="64" t="s">
        <v>27</v>
      </c>
      <c r="Y45" s="64" t="s">
        <v>27</v>
      </c>
      <c r="Z45" s="64" t="s">
        <v>27</v>
      </c>
      <c r="AA45" s="64" t="s">
        <v>27</v>
      </c>
      <c r="AB45" s="57">
        <f>AB41+TIME(,30,)</f>
        <v>0.8993055555555558</v>
      </c>
      <c r="AC45" s="64" t="s">
        <v>27</v>
      </c>
      <c r="AD45" s="64" t="s">
        <v>27</v>
      </c>
      <c r="AE45" s="64" t="s">
        <v>27</v>
      </c>
    </row>
    <row r="46" spans="1:32" s="19" customFormat="1" ht="15.75" customHeight="1">
      <c r="A46" s="5" t="s">
        <v>13</v>
      </c>
      <c r="B46" s="48" t="s">
        <v>27</v>
      </c>
      <c r="C46" s="48" t="s">
        <v>27</v>
      </c>
      <c r="D46" s="57">
        <v>0.26041666666666669</v>
      </c>
      <c r="E46" s="64" t="s">
        <v>27</v>
      </c>
      <c r="F46" s="64" t="s">
        <v>27</v>
      </c>
      <c r="G46" s="64" t="s">
        <v>27</v>
      </c>
      <c r="H46" s="64" t="s">
        <v>27</v>
      </c>
      <c r="I46" s="64" t="s">
        <v>27</v>
      </c>
      <c r="J46" s="64" t="s">
        <v>27</v>
      </c>
      <c r="K46" s="57">
        <f>K41+TIME(,35,)</f>
        <v>0.42708333333333343</v>
      </c>
      <c r="L46" s="64" t="s">
        <v>27</v>
      </c>
      <c r="M46" s="64" t="s">
        <v>27</v>
      </c>
      <c r="N46" s="64" t="s">
        <v>27</v>
      </c>
      <c r="O46" s="64" t="s">
        <v>27</v>
      </c>
      <c r="P46" s="64" t="s">
        <v>27</v>
      </c>
      <c r="Q46" s="64" t="s">
        <v>27</v>
      </c>
      <c r="R46" s="57">
        <f>R41+TIME(,35,)</f>
        <v>0.6215277777777779</v>
      </c>
      <c r="S46" s="64" t="s">
        <v>27</v>
      </c>
      <c r="T46" s="64" t="s">
        <v>27</v>
      </c>
      <c r="U46" s="64" t="s">
        <v>27</v>
      </c>
      <c r="V46" s="64" t="s">
        <v>27</v>
      </c>
      <c r="W46" s="64" t="s">
        <v>27</v>
      </c>
      <c r="X46" s="64" t="s">
        <v>27</v>
      </c>
      <c r="Y46" s="64" t="s">
        <v>27</v>
      </c>
      <c r="Z46" s="64" t="s">
        <v>27</v>
      </c>
      <c r="AA46" s="64" t="s">
        <v>27</v>
      </c>
      <c r="AB46" s="57">
        <f>AB41+TIME(,35,)</f>
        <v>0.90277777777777801</v>
      </c>
      <c r="AC46" s="64" t="s">
        <v>27</v>
      </c>
      <c r="AD46" s="64" t="s">
        <v>27</v>
      </c>
      <c r="AE46" s="64" t="s">
        <v>27</v>
      </c>
    </row>
    <row r="47" spans="1:32" s="19" customFormat="1" ht="15">
      <c r="A47" s="49"/>
      <c r="B47" s="41"/>
      <c r="C47" s="41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70"/>
      <c r="R47" s="71"/>
      <c r="S47" s="71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</row>
    <row r="48" spans="1:32" s="19" customFormat="1" ht="20.25">
      <c r="A48" s="83" t="s">
        <v>16</v>
      </c>
      <c r="V48" s="8"/>
      <c r="W48" s="9"/>
      <c r="X48" s="9"/>
    </row>
    <row r="49" spans="1:31" s="19" customFormat="1" ht="15">
      <c r="A49" s="17"/>
      <c r="V49" s="8"/>
      <c r="W49" s="9"/>
      <c r="X49" s="9"/>
      <c r="AE49" s="38"/>
    </row>
    <row r="50" spans="1:31" s="19" customFormat="1" ht="15.75">
      <c r="A50" s="79" t="s">
        <v>4</v>
      </c>
      <c r="B50" s="111">
        <v>31</v>
      </c>
      <c r="C50" s="114">
        <f>B50+1</f>
        <v>32</v>
      </c>
      <c r="D50" s="114">
        <f t="shared" ref="D50:AD50" si="20">C50+1</f>
        <v>33</v>
      </c>
      <c r="E50" s="114">
        <f t="shared" si="20"/>
        <v>34</v>
      </c>
      <c r="F50" s="114">
        <f t="shared" si="20"/>
        <v>35</v>
      </c>
      <c r="G50" s="114">
        <f t="shared" si="20"/>
        <v>36</v>
      </c>
      <c r="H50" s="114">
        <f t="shared" si="20"/>
        <v>37</v>
      </c>
      <c r="I50" s="114">
        <f t="shared" si="20"/>
        <v>38</v>
      </c>
      <c r="J50" s="114">
        <f t="shared" si="20"/>
        <v>39</v>
      </c>
      <c r="K50" s="114">
        <f t="shared" si="20"/>
        <v>40</v>
      </c>
      <c r="L50" s="114">
        <f t="shared" si="20"/>
        <v>41</v>
      </c>
      <c r="M50" s="114">
        <f t="shared" si="20"/>
        <v>42</v>
      </c>
      <c r="N50" s="114">
        <f t="shared" si="20"/>
        <v>43</v>
      </c>
      <c r="O50" s="114">
        <f t="shared" si="20"/>
        <v>44</v>
      </c>
      <c r="P50" s="114">
        <f t="shared" si="20"/>
        <v>45</v>
      </c>
      <c r="Q50" s="114">
        <f t="shared" si="20"/>
        <v>46</v>
      </c>
      <c r="R50" s="114">
        <f t="shared" si="20"/>
        <v>47</v>
      </c>
      <c r="S50" s="114">
        <f t="shared" si="20"/>
        <v>48</v>
      </c>
      <c r="T50" s="114">
        <f t="shared" si="20"/>
        <v>49</v>
      </c>
      <c r="U50" s="114">
        <f t="shared" si="20"/>
        <v>50</v>
      </c>
      <c r="V50" s="114">
        <f t="shared" si="20"/>
        <v>51</v>
      </c>
      <c r="W50" s="114">
        <f t="shared" si="20"/>
        <v>52</v>
      </c>
      <c r="X50" s="114">
        <f t="shared" si="20"/>
        <v>53</v>
      </c>
      <c r="Y50" s="114">
        <f t="shared" si="20"/>
        <v>54</v>
      </c>
      <c r="Z50" s="114">
        <f t="shared" si="20"/>
        <v>55</v>
      </c>
      <c r="AA50" s="114">
        <f t="shared" si="20"/>
        <v>56</v>
      </c>
      <c r="AB50" s="114">
        <f t="shared" si="20"/>
        <v>57</v>
      </c>
      <c r="AC50" s="114">
        <f t="shared" si="20"/>
        <v>58</v>
      </c>
      <c r="AD50" s="114">
        <f t="shared" si="20"/>
        <v>59</v>
      </c>
    </row>
    <row r="51" spans="1:31" s="37" customFormat="1" ht="15.75" customHeight="1">
      <c r="A51" s="12" t="s">
        <v>13</v>
      </c>
      <c r="B51" s="48" t="s">
        <v>27</v>
      </c>
      <c r="C51" s="48" t="s">
        <v>27</v>
      </c>
      <c r="D51" s="64" t="s">
        <v>27</v>
      </c>
      <c r="E51" s="64" t="s">
        <v>27</v>
      </c>
      <c r="F51" s="64" t="s">
        <v>27</v>
      </c>
      <c r="G51" s="57">
        <v>0.27430555555555552</v>
      </c>
      <c r="H51" s="64" t="s">
        <v>27</v>
      </c>
      <c r="I51" s="64" t="s">
        <v>27</v>
      </c>
      <c r="J51" s="64" t="s">
        <v>27</v>
      </c>
      <c r="K51" s="64" t="s">
        <v>27</v>
      </c>
      <c r="L51" s="64" t="s">
        <v>27</v>
      </c>
      <c r="M51" s="57">
        <v>0.44097222222222227</v>
      </c>
      <c r="N51" s="64" t="s">
        <v>27</v>
      </c>
      <c r="O51" s="64" t="s">
        <v>27</v>
      </c>
      <c r="P51" s="64" t="s">
        <v>27</v>
      </c>
      <c r="Q51" s="64" t="s">
        <v>27</v>
      </c>
      <c r="R51" s="64" t="s">
        <v>27</v>
      </c>
      <c r="S51" s="64" t="s">
        <v>27</v>
      </c>
      <c r="T51" s="57">
        <v>0.63541666666666663</v>
      </c>
      <c r="U51" s="64" t="s">
        <v>27</v>
      </c>
      <c r="V51" s="64" t="s">
        <v>27</v>
      </c>
      <c r="W51" s="64" t="s">
        <v>27</v>
      </c>
      <c r="X51" s="64" t="s">
        <v>27</v>
      </c>
      <c r="Y51" s="64" t="s">
        <v>27</v>
      </c>
      <c r="Z51" s="64" t="s">
        <v>27</v>
      </c>
      <c r="AA51" s="64" t="s">
        <v>27</v>
      </c>
      <c r="AB51" s="64" t="s">
        <v>27</v>
      </c>
      <c r="AC51" s="64" t="s">
        <v>27</v>
      </c>
      <c r="AD51" s="57">
        <f>AD52-TIME(0,5,)</f>
        <v>0.92708333333333359</v>
      </c>
    </row>
    <row r="52" spans="1:31" s="37" customFormat="1" ht="15.75" customHeight="1">
      <c r="A52" s="12" t="s">
        <v>12</v>
      </c>
      <c r="B52" s="48" t="s">
        <v>27</v>
      </c>
      <c r="C52" s="48" t="s">
        <v>27</v>
      </c>
      <c r="D52" s="64" t="s">
        <v>27</v>
      </c>
      <c r="E52" s="64" t="s">
        <v>27</v>
      </c>
      <c r="F52" s="64" t="s">
        <v>27</v>
      </c>
      <c r="G52" s="57">
        <v>0.27777777777777779</v>
      </c>
      <c r="H52" s="64" t="s">
        <v>27</v>
      </c>
      <c r="I52" s="64" t="s">
        <v>27</v>
      </c>
      <c r="J52" s="64" t="s">
        <v>27</v>
      </c>
      <c r="K52" s="64" t="s">
        <v>27</v>
      </c>
      <c r="L52" s="64" t="s">
        <v>27</v>
      </c>
      <c r="M52" s="57">
        <v>0.44444444444444442</v>
      </c>
      <c r="N52" s="64" t="s">
        <v>27</v>
      </c>
      <c r="O52" s="64" t="s">
        <v>27</v>
      </c>
      <c r="P52" s="64" t="s">
        <v>27</v>
      </c>
      <c r="Q52" s="64" t="s">
        <v>27</v>
      </c>
      <c r="R52" s="64" t="s">
        <v>27</v>
      </c>
      <c r="S52" s="64" t="s">
        <v>27</v>
      </c>
      <c r="T52" s="57">
        <v>0.63888888888888895</v>
      </c>
      <c r="U52" s="64" t="s">
        <v>27</v>
      </c>
      <c r="V52" s="64" t="s">
        <v>27</v>
      </c>
      <c r="W52" s="64" t="s">
        <v>27</v>
      </c>
      <c r="X52" s="64" t="s">
        <v>27</v>
      </c>
      <c r="Y52" s="64" t="s">
        <v>27</v>
      </c>
      <c r="Z52" s="64" t="s">
        <v>27</v>
      </c>
      <c r="AA52" s="64" t="s">
        <v>27</v>
      </c>
      <c r="AB52" s="64" t="s">
        <v>27</v>
      </c>
      <c r="AC52" s="64" t="s">
        <v>27</v>
      </c>
      <c r="AD52" s="57">
        <f>AD54-TIME(0,5,)</f>
        <v>0.9305555555555558</v>
      </c>
    </row>
    <row r="53" spans="1:31" s="37" customFormat="1" ht="15.75" customHeight="1">
      <c r="A53" s="12" t="s">
        <v>11</v>
      </c>
      <c r="B53" s="48" t="s">
        <v>27</v>
      </c>
      <c r="C53" s="48" t="s">
        <v>27</v>
      </c>
      <c r="D53" s="64" t="s">
        <v>27</v>
      </c>
      <c r="E53" s="64" t="s">
        <v>27</v>
      </c>
      <c r="F53" s="64" t="s">
        <v>27</v>
      </c>
      <c r="G53" s="57">
        <f>G54-TIME(0,5,)</f>
        <v>0.28819444444444448</v>
      </c>
      <c r="H53" s="64" t="s">
        <v>27</v>
      </c>
      <c r="I53" s="64" t="s">
        <v>27</v>
      </c>
      <c r="J53" s="64" t="s">
        <v>27</v>
      </c>
      <c r="K53" s="64" t="s">
        <v>27</v>
      </c>
      <c r="L53" s="64" t="s">
        <v>27</v>
      </c>
      <c r="M53" s="57">
        <f>M54-TIME(0,5,)</f>
        <v>0.45486111111111122</v>
      </c>
      <c r="N53" s="64" t="s">
        <v>27</v>
      </c>
      <c r="O53" s="64" t="s">
        <v>27</v>
      </c>
      <c r="P53" s="64" t="s">
        <v>27</v>
      </c>
      <c r="Q53" s="64" t="s">
        <v>27</v>
      </c>
      <c r="R53" s="64" t="s">
        <v>27</v>
      </c>
      <c r="S53" s="64" t="s">
        <v>27</v>
      </c>
      <c r="T53" s="57">
        <f>T54-TIME(0,5,)</f>
        <v>0.64930555555555569</v>
      </c>
      <c r="U53" s="64" t="s">
        <v>27</v>
      </c>
      <c r="V53" s="64" t="s">
        <v>27</v>
      </c>
      <c r="W53" s="64" t="s">
        <v>27</v>
      </c>
      <c r="X53" s="64" t="s">
        <v>27</v>
      </c>
      <c r="Y53" s="64" t="s">
        <v>27</v>
      </c>
      <c r="Z53" s="64" t="s">
        <v>27</v>
      </c>
      <c r="AA53" s="64" t="s">
        <v>27</v>
      </c>
      <c r="AB53" s="64" t="s">
        <v>27</v>
      </c>
      <c r="AC53" s="64" t="s">
        <v>27</v>
      </c>
      <c r="AD53" s="64" t="s">
        <v>27</v>
      </c>
    </row>
    <row r="54" spans="1:31" s="37" customFormat="1" ht="15.75" customHeight="1">
      <c r="A54" s="4" t="s">
        <v>10</v>
      </c>
      <c r="B54" s="48" t="s">
        <v>27</v>
      </c>
      <c r="C54" s="48" t="s">
        <v>27</v>
      </c>
      <c r="D54" s="66" t="s">
        <v>27</v>
      </c>
      <c r="E54" s="66" t="s">
        <v>27</v>
      </c>
      <c r="F54" s="66" t="s">
        <v>27</v>
      </c>
      <c r="G54" s="66">
        <f>G55-TIME(0,5,)</f>
        <v>0.29166666666666669</v>
      </c>
      <c r="H54" s="66" t="s">
        <v>27</v>
      </c>
      <c r="I54" s="66" t="s">
        <v>27</v>
      </c>
      <c r="J54" s="66" t="s">
        <v>27</v>
      </c>
      <c r="K54" s="66" t="s">
        <v>27</v>
      </c>
      <c r="L54" s="66" t="s">
        <v>27</v>
      </c>
      <c r="M54" s="66">
        <f>M55-TIME(0,5,)</f>
        <v>0.45833333333333343</v>
      </c>
      <c r="N54" s="66" t="s">
        <v>27</v>
      </c>
      <c r="O54" s="66" t="s">
        <v>27</v>
      </c>
      <c r="P54" s="66" t="s">
        <v>27</v>
      </c>
      <c r="Q54" s="66" t="s">
        <v>27</v>
      </c>
      <c r="R54" s="66" t="s">
        <v>27</v>
      </c>
      <c r="S54" s="66" t="s">
        <v>27</v>
      </c>
      <c r="T54" s="66">
        <f>T55-TIME(0,5,)</f>
        <v>0.6527777777777779</v>
      </c>
      <c r="U54" s="66" t="s">
        <v>27</v>
      </c>
      <c r="V54" s="66" t="s">
        <v>27</v>
      </c>
      <c r="W54" s="66" t="s">
        <v>27</v>
      </c>
      <c r="X54" s="66" t="s">
        <v>27</v>
      </c>
      <c r="Y54" s="66" t="s">
        <v>27</v>
      </c>
      <c r="Z54" s="66" t="s">
        <v>27</v>
      </c>
      <c r="AA54" s="66" t="s">
        <v>27</v>
      </c>
      <c r="AB54" s="66" t="s">
        <v>27</v>
      </c>
      <c r="AC54" s="66" t="s">
        <v>27</v>
      </c>
      <c r="AD54" s="66">
        <f>AD55-TIME(0,5,)</f>
        <v>0.93402777777777801</v>
      </c>
    </row>
    <row r="55" spans="1:31" s="37" customFormat="1" ht="15.75" customHeight="1">
      <c r="A55" s="12" t="s">
        <v>9</v>
      </c>
      <c r="B55" s="48" t="s">
        <v>27</v>
      </c>
      <c r="C55" s="48" t="s">
        <v>27</v>
      </c>
      <c r="D55" s="64" t="s">
        <v>27</v>
      </c>
      <c r="E55" s="64" t="s">
        <v>27</v>
      </c>
      <c r="F55" s="64" t="s">
        <v>27</v>
      </c>
      <c r="G55" s="57">
        <f>G56-TIME(0,5,)</f>
        <v>0.2951388888888889</v>
      </c>
      <c r="H55" s="64" t="s">
        <v>27</v>
      </c>
      <c r="I55" s="64" t="s">
        <v>27</v>
      </c>
      <c r="J55" s="64" t="s">
        <v>27</v>
      </c>
      <c r="K55" s="64" t="s">
        <v>27</v>
      </c>
      <c r="L55" s="64" t="s">
        <v>27</v>
      </c>
      <c r="M55" s="57">
        <f>M56-TIME(0,5,)</f>
        <v>0.46180555555555564</v>
      </c>
      <c r="N55" s="64" t="s">
        <v>27</v>
      </c>
      <c r="O55" s="64" t="s">
        <v>27</v>
      </c>
      <c r="P55" s="64" t="s">
        <v>27</v>
      </c>
      <c r="Q55" s="64" t="s">
        <v>27</v>
      </c>
      <c r="R55" s="64" t="s">
        <v>27</v>
      </c>
      <c r="S55" s="64" t="s">
        <v>27</v>
      </c>
      <c r="T55" s="57">
        <f>T56-TIME(0,5,)</f>
        <v>0.65625000000000011</v>
      </c>
      <c r="U55" s="64" t="s">
        <v>27</v>
      </c>
      <c r="V55" s="64" t="s">
        <v>27</v>
      </c>
      <c r="W55" s="64" t="s">
        <v>27</v>
      </c>
      <c r="X55" s="64" t="s">
        <v>27</v>
      </c>
      <c r="Y55" s="64" t="s">
        <v>27</v>
      </c>
      <c r="Z55" s="64" t="s">
        <v>27</v>
      </c>
      <c r="AA55" s="64" t="s">
        <v>27</v>
      </c>
      <c r="AB55" s="64" t="s">
        <v>27</v>
      </c>
      <c r="AC55" s="64" t="s">
        <v>27</v>
      </c>
      <c r="AD55" s="57">
        <f>AD56-TIME(0,5,)</f>
        <v>0.93750000000000022</v>
      </c>
    </row>
    <row r="56" spans="1:31" s="37" customFormat="1" ht="15.75" customHeight="1">
      <c r="A56" s="6" t="s">
        <v>8</v>
      </c>
      <c r="B56" s="50" t="s">
        <v>27</v>
      </c>
      <c r="C56" s="50" t="s">
        <v>27</v>
      </c>
      <c r="D56" s="65" t="s">
        <v>27</v>
      </c>
      <c r="E56" s="65" t="s">
        <v>27</v>
      </c>
      <c r="F56" s="65" t="s">
        <v>27</v>
      </c>
      <c r="G56" s="58">
        <f>G57</f>
        <v>0.2986111111111111</v>
      </c>
      <c r="H56" s="65" t="s">
        <v>27</v>
      </c>
      <c r="I56" s="65" t="s">
        <v>27</v>
      </c>
      <c r="J56" s="65" t="s">
        <v>27</v>
      </c>
      <c r="K56" s="65" t="s">
        <v>27</v>
      </c>
      <c r="L56" s="65" t="s">
        <v>27</v>
      </c>
      <c r="M56" s="58">
        <f>M57</f>
        <v>0.46527777777777785</v>
      </c>
      <c r="N56" s="65" t="s">
        <v>27</v>
      </c>
      <c r="O56" s="65" t="s">
        <v>27</v>
      </c>
      <c r="P56" s="65" t="s">
        <v>27</v>
      </c>
      <c r="Q56" s="65" t="s">
        <v>27</v>
      </c>
      <c r="R56" s="65" t="s">
        <v>27</v>
      </c>
      <c r="S56" s="65" t="s">
        <v>27</v>
      </c>
      <c r="T56" s="58">
        <f>T57</f>
        <v>0.65972222222222232</v>
      </c>
      <c r="U56" s="65" t="s">
        <v>27</v>
      </c>
      <c r="V56" s="65" t="s">
        <v>27</v>
      </c>
      <c r="W56" s="65" t="s">
        <v>27</v>
      </c>
      <c r="X56" s="65" t="s">
        <v>27</v>
      </c>
      <c r="Y56" s="65" t="s">
        <v>27</v>
      </c>
      <c r="Z56" s="65" t="s">
        <v>27</v>
      </c>
      <c r="AA56" s="65" t="s">
        <v>27</v>
      </c>
      <c r="AB56" s="65" t="s">
        <v>27</v>
      </c>
      <c r="AC56" s="65" t="s">
        <v>27</v>
      </c>
      <c r="AD56" s="58">
        <f>AD57</f>
        <v>0.94097222222222243</v>
      </c>
    </row>
    <row r="57" spans="1:31" s="37" customFormat="1" ht="15.75" customHeight="1">
      <c r="A57" s="31" t="s">
        <v>8</v>
      </c>
      <c r="B57" s="46">
        <v>6.25E-2</v>
      </c>
      <c r="C57" s="46">
        <v>0.14583333333333334</v>
      </c>
      <c r="D57" s="59">
        <v>0.21527777777777779</v>
      </c>
      <c r="E57" s="59">
        <v>0.24305555555555555</v>
      </c>
      <c r="F57" s="59">
        <f>F40</f>
        <v>0.26041666666666663</v>
      </c>
      <c r="G57" s="59">
        <f t="shared" ref="G57:R57" si="21">G40+TIME(0,10,)</f>
        <v>0.2986111111111111</v>
      </c>
      <c r="H57" s="59">
        <f t="shared" si="21"/>
        <v>0.3263888888888889</v>
      </c>
      <c r="I57" s="59">
        <f t="shared" si="21"/>
        <v>0.35416666666666669</v>
      </c>
      <c r="J57" s="59">
        <f t="shared" si="21"/>
        <v>0.38194444444444448</v>
      </c>
      <c r="K57" s="59">
        <f t="shared" si="21"/>
        <v>0.40972222222222227</v>
      </c>
      <c r="L57" s="59">
        <f t="shared" si="21"/>
        <v>0.43750000000000006</v>
      </c>
      <c r="M57" s="59">
        <f t="shared" si="21"/>
        <v>0.46527777777777785</v>
      </c>
      <c r="N57" s="59">
        <f t="shared" si="21"/>
        <v>0.49305555555555564</v>
      </c>
      <c r="O57" s="59">
        <f t="shared" si="21"/>
        <v>0.52083333333333337</v>
      </c>
      <c r="P57" s="59">
        <f t="shared" si="21"/>
        <v>0.54861111111111116</v>
      </c>
      <c r="Q57" s="59">
        <f t="shared" si="21"/>
        <v>0.57638888888888895</v>
      </c>
      <c r="R57" s="59">
        <f t="shared" si="21"/>
        <v>0.60416666666666674</v>
      </c>
      <c r="S57" s="59">
        <f t="shared" ref="S57:AC57" si="22">S40+TIME(0,10,)</f>
        <v>0.63194444444444453</v>
      </c>
      <c r="T57" s="59">
        <f t="shared" si="22"/>
        <v>0.65972222222222232</v>
      </c>
      <c r="U57" s="59">
        <f t="shared" si="22"/>
        <v>0.68750000000000011</v>
      </c>
      <c r="V57" s="59">
        <f t="shared" si="22"/>
        <v>0.7152777777777779</v>
      </c>
      <c r="W57" s="59">
        <f t="shared" si="22"/>
        <v>0.74305555555555569</v>
      </c>
      <c r="X57" s="59">
        <f t="shared" si="22"/>
        <v>0.77083333333333348</v>
      </c>
      <c r="Y57" s="59">
        <f t="shared" si="22"/>
        <v>0.79861111111111127</v>
      </c>
      <c r="Z57" s="59">
        <f t="shared" si="22"/>
        <v>0.82638888888888906</v>
      </c>
      <c r="AA57" s="59">
        <f t="shared" si="22"/>
        <v>0.85416666666666685</v>
      </c>
      <c r="AB57" s="59">
        <f t="shared" si="22"/>
        <v>0.88541666666666685</v>
      </c>
      <c r="AC57" s="59">
        <f t="shared" si="22"/>
        <v>0.91666666666666685</v>
      </c>
      <c r="AD57" s="59">
        <f>AD40</f>
        <v>0.94097222222222243</v>
      </c>
    </row>
    <row r="58" spans="1:31" s="37" customFormat="1" ht="15.75" customHeight="1">
      <c r="A58" s="5" t="s">
        <v>7</v>
      </c>
      <c r="B58" s="51">
        <v>7.6388888888888895E-2</v>
      </c>
      <c r="C58" s="51">
        <v>0.15972222222222224</v>
      </c>
      <c r="D58" s="77">
        <f t="shared" ref="D58:E58" si="23">D57+TIME(,15,)</f>
        <v>0.22569444444444445</v>
      </c>
      <c r="E58" s="77">
        <f t="shared" si="23"/>
        <v>0.25347222222222221</v>
      </c>
      <c r="F58" s="77">
        <f t="shared" ref="F58:AD58" si="24">F57+TIME(,15,)</f>
        <v>0.27083333333333331</v>
      </c>
      <c r="G58" s="77">
        <f t="shared" si="24"/>
        <v>0.30902777777777779</v>
      </c>
      <c r="H58" s="77">
        <f t="shared" si="24"/>
        <v>0.33680555555555558</v>
      </c>
      <c r="I58" s="77">
        <f t="shared" si="24"/>
        <v>0.36458333333333337</v>
      </c>
      <c r="J58" s="77">
        <f t="shared" si="24"/>
        <v>0.39236111111111116</v>
      </c>
      <c r="K58" s="77">
        <f t="shared" si="24"/>
        <v>0.42013888888888895</v>
      </c>
      <c r="L58" s="77">
        <f t="shared" si="24"/>
        <v>0.44791666666666674</v>
      </c>
      <c r="M58" s="77">
        <f t="shared" si="24"/>
        <v>0.47569444444444453</v>
      </c>
      <c r="N58" s="77">
        <f t="shared" si="24"/>
        <v>0.50347222222222232</v>
      </c>
      <c r="O58" s="77">
        <f t="shared" si="24"/>
        <v>0.53125</v>
      </c>
      <c r="P58" s="77">
        <f t="shared" si="24"/>
        <v>0.55902777777777779</v>
      </c>
      <c r="Q58" s="77">
        <f t="shared" si="24"/>
        <v>0.58680555555555558</v>
      </c>
      <c r="R58" s="77">
        <f t="shared" si="24"/>
        <v>0.61458333333333337</v>
      </c>
      <c r="S58" s="77">
        <f t="shared" si="24"/>
        <v>0.64236111111111116</v>
      </c>
      <c r="T58" s="77">
        <f t="shared" si="24"/>
        <v>0.67013888888888895</v>
      </c>
      <c r="U58" s="77">
        <f t="shared" si="24"/>
        <v>0.69791666666666674</v>
      </c>
      <c r="V58" s="77">
        <f t="shared" si="24"/>
        <v>0.72569444444444453</v>
      </c>
      <c r="W58" s="77">
        <f t="shared" si="24"/>
        <v>0.75347222222222232</v>
      </c>
      <c r="X58" s="77">
        <f t="shared" si="24"/>
        <v>0.78125000000000011</v>
      </c>
      <c r="Y58" s="77">
        <f t="shared" si="24"/>
        <v>0.8090277777777779</v>
      </c>
      <c r="Z58" s="77">
        <f t="shared" si="24"/>
        <v>0.83680555555555569</v>
      </c>
      <c r="AA58" s="77">
        <f t="shared" si="24"/>
        <v>0.86458333333333348</v>
      </c>
      <c r="AB58" s="77">
        <f t="shared" si="24"/>
        <v>0.89583333333333348</v>
      </c>
      <c r="AC58" s="77">
        <f t="shared" si="24"/>
        <v>0.92708333333333348</v>
      </c>
      <c r="AD58" s="77">
        <f t="shared" si="24"/>
        <v>0.95138888888888906</v>
      </c>
    </row>
    <row r="59" spans="1:31" s="37" customFormat="1" ht="15.75" customHeight="1">
      <c r="A59" s="5" t="s">
        <v>6</v>
      </c>
      <c r="B59" s="46">
        <v>7.9861111111111105E-2</v>
      </c>
      <c r="C59" s="46">
        <v>0.16319444444444445</v>
      </c>
      <c r="D59" s="57">
        <f t="shared" ref="D59:E59" si="25">D58+TIME(,5,)</f>
        <v>0.22916666666666666</v>
      </c>
      <c r="E59" s="57">
        <f t="shared" si="25"/>
        <v>0.25694444444444442</v>
      </c>
      <c r="F59" s="57">
        <f t="shared" ref="F59:AD59" si="26">F58+TIME(,5,)</f>
        <v>0.27430555555555552</v>
      </c>
      <c r="G59" s="57">
        <f t="shared" si="26"/>
        <v>0.3125</v>
      </c>
      <c r="H59" s="57">
        <f t="shared" si="26"/>
        <v>0.34027777777777779</v>
      </c>
      <c r="I59" s="57">
        <f t="shared" si="26"/>
        <v>0.36805555555555558</v>
      </c>
      <c r="J59" s="57">
        <f t="shared" si="26"/>
        <v>0.39583333333333337</v>
      </c>
      <c r="K59" s="57">
        <f t="shared" si="26"/>
        <v>0.42361111111111116</v>
      </c>
      <c r="L59" s="57">
        <f t="shared" si="26"/>
        <v>0.45138888888888895</v>
      </c>
      <c r="M59" s="57">
        <f t="shared" si="26"/>
        <v>0.47916666666666674</v>
      </c>
      <c r="N59" s="57">
        <f t="shared" si="26"/>
        <v>0.50694444444444453</v>
      </c>
      <c r="O59" s="57">
        <f t="shared" si="26"/>
        <v>0.53472222222222221</v>
      </c>
      <c r="P59" s="57">
        <f t="shared" si="26"/>
        <v>0.5625</v>
      </c>
      <c r="Q59" s="57">
        <f t="shared" si="26"/>
        <v>0.59027777777777779</v>
      </c>
      <c r="R59" s="57">
        <f t="shared" si="26"/>
        <v>0.61805555555555558</v>
      </c>
      <c r="S59" s="57">
        <f t="shared" si="26"/>
        <v>0.64583333333333337</v>
      </c>
      <c r="T59" s="57">
        <f t="shared" si="26"/>
        <v>0.67361111111111116</v>
      </c>
      <c r="U59" s="57">
        <f t="shared" si="26"/>
        <v>0.70138888888888895</v>
      </c>
      <c r="V59" s="57">
        <f t="shared" si="26"/>
        <v>0.72916666666666674</v>
      </c>
      <c r="W59" s="57">
        <f t="shared" si="26"/>
        <v>0.75694444444444453</v>
      </c>
      <c r="X59" s="57">
        <f t="shared" si="26"/>
        <v>0.78472222222222232</v>
      </c>
      <c r="Y59" s="57">
        <f t="shared" si="26"/>
        <v>0.81250000000000011</v>
      </c>
      <c r="Z59" s="57">
        <f t="shared" si="26"/>
        <v>0.8402777777777779</v>
      </c>
      <c r="AA59" s="57">
        <f t="shared" si="26"/>
        <v>0.86805555555555569</v>
      </c>
      <c r="AB59" s="57">
        <f t="shared" si="26"/>
        <v>0.89930555555555569</v>
      </c>
      <c r="AC59" s="57">
        <f t="shared" si="26"/>
        <v>0.93055555555555569</v>
      </c>
      <c r="AD59" s="57">
        <f t="shared" si="26"/>
        <v>0.95486111111111127</v>
      </c>
    </row>
    <row r="60" spans="1:31" s="37" customFormat="1" ht="15.75" customHeight="1">
      <c r="A60" s="5" t="s">
        <v>5</v>
      </c>
      <c r="B60" s="46">
        <v>9.7222222222222224E-2</v>
      </c>
      <c r="C60" s="46">
        <v>0.18055555555555555</v>
      </c>
      <c r="D60" s="57">
        <f t="shared" ref="D60:E60" si="27">D59+TIME(,30,)</f>
        <v>0.25</v>
      </c>
      <c r="E60" s="57">
        <f t="shared" si="27"/>
        <v>0.27777777777777773</v>
      </c>
      <c r="F60" s="57">
        <f t="shared" ref="F60:AD60" si="28">F59+TIME(,30,)</f>
        <v>0.29513888888888884</v>
      </c>
      <c r="G60" s="57">
        <f t="shared" si="28"/>
        <v>0.33333333333333331</v>
      </c>
      <c r="H60" s="57">
        <f t="shared" si="28"/>
        <v>0.3611111111111111</v>
      </c>
      <c r="I60" s="57">
        <f t="shared" si="28"/>
        <v>0.3888888888888889</v>
      </c>
      <c r="J60" s="57">
        <f t="shared" si="28"/>
        <v>0.41666666666666669</v>
      </c>
      <c r="K60" s="57">
        <f t="shared" si="28"/>
        <v>0.44444444444444448</v>
      </c>
      <c r="L60" s="57">
        <f t="shared" si="28"/>
        <v>0.47222222222222227</v>
      </c>
      <c r="M60" s="57">
        <f t="shared" si="28"/>
        <v>0.50000000000000011</v>
      </c>
      <c r="N60" s="57">
        <f t="shared" si="28"/>
        <v>0.5277777777777779</v>
      </c>
      <c r="O60" s="57">
        <f t="shared" si="28"/>
        <v>0.55555555555555558</v>
      </c>
      <c r="P60" s="57">
        <f t="shared" si="28"/>
        <v>0.58333333333333337</v>
      </c>
      <c r="Q60" s="57">
        <f t="shared" si="28"/>
        <v>0.61111111111111116</v>
      </c>
      <c r="R60" s="57">
        <f t="shared" si="28"/>
        <v>0.63888888888888895</v>
      </c>
      <c r="S60" s="57">
        <f t="shared" si="28"/>
        <v>0.66666666666666674</v>
      </c>
      <c r="T60" s="57">
        <f t="shared" si="28"/>
        <v>0.69444444444444453</v>
      </c>
      <c r="U60" s="57">
        <f t="shared" si="28"/>
        <v>0.72222222222222232</v>
      </c>
      <c r="V60" s="57">
        <f t="shared" si="28"/>
        <v>0.75000000000000011</v>
      </c>
      <c r="W60" s="57">
        <f t="shared" si="28"/>
        <v>0.7777777777777779</v>
      </c>
      <c r="X60" s="57">
        <f t="shared" si="28"/>
        <v>0.80555555555555569</v>
      </c>
      <c r="Y60" s="57">
        <f t="shared" si="28"/>
        <v>0.83333333333333348</v>
      </c>
      <c r="Z60" s="57">
        <f t="shared" si="28"/>
        <v>0.86111111111111127</v>
      </c>
      <c r="AA60" s="57">
        <f t="shared" si="28"/>
        <v>0.88888888888888906</v>
      </c>
      <c r="AB60" s="57">
        <f t="shared" si="28"/>
        <v>0.92013888888888906</v>
      </c>
      <c r="AC60" s="57">
        <f t="shared" si="28"/>
        <v>0.95138888888888906</v>
      </c>
      <c r="AD60" s="57">
        <f t="shared" si="28"/>
        <v>0.97569444444444464</v>
      </c>
    </row>
    <row r="61" spans="1:31" s="19" customFormat="1" ht="12.75"/>
    <row r="62" spans="1:31" s="19" customFormat="1" ht="12.75">
      <c r="V62" s="113" t="s">
        <v>17</v>
      </c>
      <c r="W62" s="113"/>
      <c r="X62" s="102"/>
      <c r="Y62" s="103" t="s">
        <v>18</v>
      </c>
      <c r="Z62" s="103"/>
      <c r="AA62" s="103"/>
      <c r="AB62" s="103"/>
      <c r="AC62" s="103"/>
    </row>
    <row r="63" spans="1:31" s="39" customFormat="1" ht="20.25">
      <c r="A63" s="83" t="s">
        <v>22</v>
      </c>
      <c r="B63" s="15"/>
      <c r="C63" s="15"/>
      <c r="D63" s="15"/>
      <c r="E63" s="15"/>
      <c r="F63" s="15"/>
      <c r="H63" s="15"/>
      <c r="I63" s="20"/>
      <c r="J63" s="20"/>
      <c r="K63" s="20"/>
      <c r="L63" s="20"/>
      <c r="M63" s="20"/>
      <c r="N63" s="20"/>
      <c r="O63" s="20"/>
      <c r="P63" s="20"/>
      <c r="Q63" s="20"/>
      <c r="R63" s="36"/>
      <c r="S63" s="20"/>
      <c r="T63" s="20"/>
      <c r="U63" s="20"/>
      <c r="V63" s="21"/>
      <c r="W63" s="21"/>
      <c r="X63" s="21"/>
      <c r="Y63" s="21"/>
      <c r="Z63" s="21"/>
      <c r="AA63" s="21"/>
      <c r="AB63" s="21"/>
    </row>
    <row r="64" spans="1:31" s="19" customFormat="1" ht="17.25" customHeight="1">
      <c r="A64" s="17"/>
      <c r="B64" s="18"/>
      <c r="C64" s="18"/>
      <c r="D64" s="18"/>
    </row>
    <row r="65" spans="1:29" s="40" customFormat="1" ht="15.75">
      <c r="A65" s="79" t="s">
        <v>4</v>
      </c>
      <c r="B65" s="114">
        <v>1</v>
      </c>
      <c r="C65" s="114">
        <v>2</v>
      </c>
      <c r="D65" s="114">
        <v>3</v>
      </c>
      <c r="E65" s="114">
        <v>4</v>
      </c>
      <c r="F65" s="114">
        <v>5</v>
      </c>
      <c r="G65" s="114">
        <v>6</v>
      </c>
      <c r="H65" s="114">
        <v>7</v>
      </c>
      <c r="I65" s="114">
        <v>8</v>
      </c>
      <c r="J65" s="114">
        <v>9</v>
      </c>
      <c r="K65" s="114">
        <v>10</v>
      </c>
      <c r="L65" s="114">
        <v>11</v>
      </c>
      <c r="M65" s="114">
        <v>12</v>
      </c>
      <c r="N65" s="114">
        <v>13</v>
      </c>
      <c r="O65" s="114">
        <v>14</v>
      </c>
      <c r="P65" s="114">
        <v>15</v>
      </c>
      <c r="Q65" s="114">
        <v>16</v>
      </c>
      <c r="R65" s="114">
        <v>17</v>
      </c>
      <c r="S65" s="114">
        <v>18</v>
      </c>
      <c r="T65" s="114">
        <v>19</v>
      </c>
      <c r="U65" s="114">
        <v>20</v>
      </c>
      <c r="V65" s="114">
        <v>21</v>
      </c>
      <c r="W65" s="114">
        <v>22</v>
      </c>
      <c r="X65" s="114">
        <v>23</v>
      </c>
      <c r="Y65" s="114">
        <v>24</v>
      </c>
      <c r="Z65" s="114">
        <v>25</v>
      </c>
    </row>
    <row r="66" spans="1:29" s="19" customFormat="1" ht="15.75" customHeight="1">
      <c r="A66" s="5" t="s">
        <v>5</v>
      </c>
      <c r="B66" s="46">
        <v>2.0833333333333332E-2</v>
      </c>
      <c r="C66" s="46">
        <v>0.10416666666666667</v>
      </c>
      <c r="D66" s="57">
        <v>0.20833333333333334</v>
      </c>
      <c r="E66" s="64" t="s">
        <v>27</v>
      </c>
      <c r="F66" s="57">
        <v>0.22569444444444445</v>
      </c>
      <c r="G66" s="57">
        <f t="shared" ref="G66:V66" si="29">F66+TIME(0,50,)</f>
        <v>0.26041666666666669</v>
      </c>
      <c r="H66" s="57">
        <f t="shared" si="29"/>
        <v>0.2951388888888889</v>
      </c>
      <c r="I66" s="57">
        <f t="shared" si="29"/>
        <v>0.3298611111111111</v>
      </c>
      <c r="J66" s="57">
        <f t="shared" si="29"/>
        <v>0.36458333333333331</v>
      </c>
      <c r="K66" s="57">
        <f t="shared" si="29"/>
        <v>0.39930555555555552</v>
      </c>
      <c r="L66" s="57">
        <f t="shared" si="29"/>
        <v>0.43402777777777773</v>
      </c>
      <c r="M66" s="57">
        <f t="shared" si="29"/>
        <v>0.46874999999999994</v>
      </c>
      <c r="N66" s="57">
        <f t="shared" si="29"/>
        <v>0.50347222222222221</v>
      </c>
      <c r="O66" s="57">
        <f t="shared" si="29"/>
        <v>0.53819444444444442</v>
      </c>
      <c r="P66" s="57">
        <f t="shared" si="29"/>
        <v>0.57291666666666663</v>
      </c>
      <c r="Q66" s="57">
        <f t="shared" si="29"/>
        <v>0.60763888888888884</v>
      </c>
      <c r="R66" s="57">
        <f t="shared" si="29"/>
        <v>0.64236111111111105</v>
      </c>
      <c r="S66" s="57">
        <f t="shared" si="29"/>
        <v>0.67708333333333326</v>
      </c>
      <c r="T66" s="57">
        <f t="shared" si="29"/>
        <v>0.71180555555555547</v>
      </c>
      <c r="U66" s="57">
        <f t="shared" si="29"/>
        <v>0.74652777777777768</v>
      </c>
      <c r="V66" s="57">
        <f t="shared" si="29"/>
        <v>0.78124999999999989</v>
      </c>
      <c r="W66" s="57">
        <f>V66+TIME(0,60,)</f>
        <v>0.82291666666666652</v>
      </c>
      <c r="X66" s="57">
        <f>W66+TIME(0,60,)</f>
        <v>0.86458333333333315</v>
      </c>
      <c r="Y66" s="57">
        <f>X66+TIME(0,60,)</f>
        <v>0.90624999999999978</v>
      </c>
      <c r="Z66" s="57">
        <f>Y66+TIME(0,60,)</f>
        <v>0.94791666666666641</v>
      </c>
    </row>
    <row r="67" spans="1:29" s="19" customFormat="1" ht="15.75" customHeight="1">
      <c r="A67" s="5" t="s">
        <v>6</v>
      </c>
      <c r="B67" s="46">
        <v>3.8194444444444441E-2</v>
      </c>
      <c r="C67" s="46">
        <v>0.12152777777777778</v>
      </c>
      <c r="D67" s="57">
        <f t="shared" ref="D67" si="30">D66+TIME(,25,)</f>
        <v>0.22569444444444445</v>
      </c>
      <c r="E67" s="64" t="s">
        <v>27</v>
      </c>
      <c r="F67" s="57">
        <f t="shared" ref="F67" si="31">F66+TIME(,25,)</f>
        <v>0.24305555555555555</v>
      </c>
      <c r="G67" s="57">
        <f t="shared" ref="G67" si="32">G66+TIME(,25,)</f>
        <v>0.27777777777777779</v>
      </c>
      <c r="H67" s="57">
        <f t="shared" ref="H67" si="33">H66+TIME(,25,)</f>
        <v>0.3125</v>
      </c>
      <c r="I67" s="57">
        <f t="shared" ref="I67" si="34">I66+TIME(,25,)</f>
        <v>0.34722222222222221</v>
      </c>
      <c r="J67" s="57">
        <f t="shared" ref="J67" si="35">J66+TIME(,25,)</f>
        <v>0.38194444444444442</v>
      </c>
      <c r="K67" s="57">
        <f t="shared" ref="K67" si="36">K66+TIME(,25,)</f>
        <v>0.41666666666666663</v>
      </c>
      <c r="L67" s="57">
        <f t="shared" ref="L67" si="37">L66+TIME(,25,)</f>
        <v>0.45138888888888884</v>
      </c>
      <c r="M67" s="57">
        <f t="shared" ref="M67" si="38">M66+TIME(,25,)</f>
        <v>0.48611111111111105</v>
      </c>
      <c r="N67" s="57">
        <f t="shared" ref="N67" si="39">N66+TIME(,25,)</f>
        <v>0.52083333333333337</v>
      </c>
      <c r="O67" s="57">
        <f t="shared" ref="O67" si="40">O66+TIME(,25,)</f>
        <v>0.55555555555555558</v>
      </c>
      <c r="P67" s="57">
        <f t="shared" ref="P67" si="41">P66+TIME(,25,)</f>
        <v>0.59027777777777779</v>
      </c>
      <c r="Q67" s="57">
        <f t="shared" ref="Q67" si="42">Q66+TIME(,25,)</f>
        <v>0.625</v>
      </c>
      <c r="R67" s="57">
        <f t="shared" ref="R67" si="43">R66+TIME(,25,)</f>
        <v>0.65972222222222221</v>
      </c>
      <c r="S67" s="57">
        <f t="shared" ref="S67" si="44">S66+TIME(,25,)</f>
        <v>0.69444444444444442</v>
      </c>
      <c r="T67" s="57">
        <f t="shared" ref="T67" si="45">T66+TIME(,25,)</f>
        <v>0.72916666666666663</v>
      </c>
      <c r="U67" s="57">
        <f t="shared" ref="U67" si="46">U66+TIME(,25,)</f>
        <v>0.76388888888888884</v>
      </c>
      <c r="V67" s="57">
        <f t="shared" ref="V67" si="47">V66+TIME(,25,)</f>
        <v>0.79861111111111105</v>
      </c>
      <c r="W67" s="57">
        <f t="shared" ref="W67" si="48">W66+TIME(,25,)</f>
        <v>0.84027777777777768</v>
      </c>
      <c r="X67" s="57">
        <f t="shared" ref="X67" si="49">X66+TIME(,25,)</f>
        <v>0.88194444444444431</v>
      </c>
      <c r="Y67" s="57">
        <f t="shared" ref="Y67" si="50">Y66+TIME(,25,)</f>
        <v>0.92361111111111094</v>
      </c>
      <c r="Z67" s="57">
        <f t="shared" ref="Z67" si="51">Z66+TIME(,25,)</f>
        <v>0.96527777777777757</v>
      </c>
    </row>
    <row r="68" spans="1:29" s="19" customFormat="1" ht="15.75" customHeight="1">
      <c r="A68" s="31" t="s">
        <v>7</v>
      </c>
      <c r="B68" s="46">
        <v>4.1666666666666664E-2</v>
      </c>
      <c r="C68" s="46">
        <v>0.125</v>
      </c>
      <c r="D68" s="60">
        <f t="shared" ref="D68" si="52">D67+TIME(,5,)</f>
        <v>0.22916666666666666</v>
      </c>
      <c r="E68" s="66" t="s">
        <v>27</v>
      </c>
      <c r="F68" s="60">
        <f t="shared" ref="F68" si="53">F67+TIME(,5,)</f>
        <v>0.24652777777777776</v>
      </c>
      <c r="G68" s="60">
        <f t="shared" ref="G68" si="54">G67+TIME(,5,)</f>
        <v>0.28125</v>
      </c>
      <c r="H68" s="60">
        <f t="shared" ref="H68" si="55">H67+TIME(,5,)</f>
        <v>0.31597222222222221</v>
      </c>
      <c r="I68" s="60">
        <f t="shared" ref="I68" si="56">I67+TIME(,5,)</f>
        <v>0.35069444444444442</v>
      </c>
      <c r="J68" s="60">
        <f t="shared" ref="J68" si="57">J67+TIME(,5,)</f>
        <v>0.38541666666666663</v>
      </c>
      <c r="K68" s="60">
        <f t="shared" ref="K68" si="58">K67+TIME(,5,)</f>
        <v>0.42013888888888884</v>
      </c>
      <c r="L68" s="60">
        <f t="shared" ref="L68" si="59">L67+TIME(,5,)</f>
        <v>0.45486111111111105</v>
      </c>
      <c r="M68" s="60">
        <f t="shared" ref="M68" si="60">M67+TIME(,5,)</f>
        <v>0.48958333333333326</v>
      </c>
      <c r="N68" s="60">
        <f t="shared" ref="N68" si="61">N67+TIME(,5,)</f>
        <v>0.52430555555555558</v>
      </c>
      <c r="O68" s="60">
        <f t="shared" ref="O68" si="62">O67+TIME(,5,)</f>
        <v>0.55902777777777779</v>
      </c>
      <c r="P68" s="60">
        <f t="shared" ref="P68" si="63">P67+TIME(,5,)</f>
        <v>0.59375</v>
      </c>
      <c r="Q68" s="60">
        <f t="shared" ref="Q68" si="64">Q67+TIME(,5,)</f>
        <v>0.62847222222222221</v>
      </c>
      <c r="R68" s="60">
        <f t="shared" ref="R68" si="65">R67+TIME(,5,)</f>
        <v>0.66319444444444442</v>
      </c>
      <c r="S68" s="60">
        <f t="shared" ref="S68" si="66">S67+TIME(,5,)</f>
        <v>0.69791666666666663</v>
      </c>
      <c r="T68" s="60">
        <f t="shared" ref="T68" si="67">T67+TIME(,5,)</f>
        <v>0.73263888888888884</v>
      </c>
      <c r="U68" s="60">
        <f t="shared" ref="U68" si="68">U67+TIME(,5,)</f>
        <v>0.76736111111111105</v>
      </c>
      <c r="V68" s="60">
        <f t="shared" ref="V68" si="69">V67+TIME(,5,)</f>
        <v>0.80208333333333326</v>
      </c>
      <c r="W68" s="60">
        <f t="shared" ref="W68" si="70">W67+TIME(,5,)</f>
        <v>0.84374999999999989</v>
      </c>
      <c r="X68" s="60">
        <f t="shared" ref="X68" si="71">X67+TIME(,5,)</f>
        <v>0.88541666666666652</v>
      </c>
      <c r="Y68" s="60">
        <f t="shared" ref="Y68" si="72">Y67+TIME(,5,)</f>
        <v>0.92708333333333315</v>
      </c>
      <c r="Z68" s="60">
        <f t="shared" ref="Z68" si="73">Z67+TIME(,5,)</f>
        <v>0.96874999999999978</v>
      </c>
    </row>
    <row r="69" spans="1:29" s="19" customFormat="1" ht="15.75" customHeight="1">
      <c r="A69" s="6" t="s">
        <v>8</v>
      </c>
      <c r="B69" s="47">
        <v>5.5555555555555552E-2</v>
      </c>
      <c r="C69" s="47">
        <v>0.1388888888888889</v>
      </c>
      <c r="D69" s="58">
        <f t="shared" ref="D69" si="74">D68+TIME(,20,)</f>
        <v>0.24305555555555555</v>
      </c>
      <c r="E69" s="65" t="s">
        <v>27</v>
      </c>
      <c r="F69" s="58">
        <f t="shared" ref="F69" si="75">F68+TIME(,20,)</f>
        <v>0.26041666666666663</v>
      </c>
      <c r="G69" s="58">
        <f t="shared" ref="G69" si="76">G68+TIME(,20,)</f>
        <v>0.2951388888888889</v>
      </c>
      <c r="H69" s="58">
        <f t="shared" ref="H69" si="77">H68+TIME(,20,)</f>
        <v>0.3298611111111111</v>
      </c>
      <c r="I69" s="58">
        <f t="shared" ref="I69" si="78">I68+TIME(,20,)</f>
        <v>0.36458333333333331</v>
      </c>
      <c r="J69" s="58">
        <f t="shared" ref="J69" si="79">J68+TIME(,20,)</f>
        <v>0.39930555555555552</v>
      </c>
      <c r="K69" s="58">
        <f t="shared" ref="K69" si="80">K68+TIME(,20,)</f>
        <v>0.43402777777777773</v>
      </c>
      <c r="L69" s="58">
        <f t="shared" ref="L69" si="81">L68+TIME(,20,)</f>
        <v>0.46874999999999994</v>
      </c>
      <c r="M69" s="58">
        <f t="shared" ref="M69" si="82">M68+TIME(,20,)</f>
        <v>0.5034722222222221</v>
      </c>
      <c r="N69" s="58">
        <f t="shared" ref="N69" si="83">N68+TIME(,20,)</f>
        <v>0.53819444444444442</v>
      </c>
      <c r="O69" s="58">
        <f t="shared" ref="O69" si="84">O68+TIME(,20,)</f>
        <v>0.57291666666666663</v>
      </c>
      <c r="P69" s="58">
        <f t="shared" ref="P69" si="85">P68+TIME(,20,)</f>
        <v>0.60763888888888884</v>
      </c>
      <c r="Q69" s="58">
        <f t="shared" ref="Q69" si="86">Q68+TIME(,20,)</f>
        <v>0.64236111111111105</v>
      </c>
      <c r="R69" s="58">
        <f t="shared" ref="R69" si="87">R68+TIME(,20,)</f>
        <v>0.67708333333333326</v>
      </c>
      <c r="S69" s="58">
        <f t="shared" ref="S69" si="88">S68+TIME(,20,)</f>
        <v>0.71180555555555547</v>
      </c>
      <c r="T69" s="58">
        <f t="shared" ref="T69" si="89">T68+TIME(,20,)</f>
        <v>0.74652777777777768</v>
      </c>
      <c r="U69" s="58">
        <f t="shared" ref="U69" si="90">U68+TIME(,20,)</f>
        <v>0.78124999999999989</v>
      </c>
      <c r="V69" s="58">
        <f t="shared" ref="V69" si="91">V68+TIME(,20,)</f>
        <v>0.8159722222222221</v>
      </c>
      <c r="W69" s="58">
        <f t="shared" ref="W69" si="92">W68+TIME(,20,)</f>
        <v>0.85763888888888873</v>
      </c>
      <c r="X69" s="58">
        <f t="shared" ref="X69" si="93">X68+TIME(,20,)</f>
        <v>0.89930555555555536</v>
      </c>
      <c r="Y69" s="58">
        <f t="shared" ref="Y69" si="94">Y68+TIME(,20,)</f>
        <v>0.94097222222222199</v>
      </c>
      <c r="Z69" s="58">
        <f t="shared" ref="Z69" si="95">Z68+TIME(,20,)</f>
        <v>0.98263888888888862</v>
      </c>
    </row>
    <row r="70" spans="1:29" s="19" customFormat="1" ht="15.75" customHeight="1">
      <c r="A70" s="31" t="s">
        <v>8</v>
      </c>
      <c r="B70" s="72" t="s">
        <v>27</v>
      </c>
      <c r="C70" s="72" t="s">
        <v>27</v>
      </c>
      <c r="D70" s="66" t="s">
        <v>27</v>
      </c>
      <c r="E70" s="66" t="s">
        <v>27</v>
      </c>
      <c r="F70" s="66" t="s">
        <v>27</v>
      </c>
      <c r="G70" s="66" t="s">
        <v>27</v>
      </c>
      <c r="H70" s="66" t="s">
        <v>27</v>
      </c>
      <c r="I70" s="66" t="s">
        <v>27</v>
      </c>
      <c r="J70" s="66" t="s">
        <v>27</v>
      </c>
      <c r="K70" s="59">
        <f>K69</f>
        <v>0.43402777777777773</v>
      </c>
      <c r="L70" s="66" t="s">
        <v>27</v>
      </c>
      <c r="M70" s="66" t="s">
        <v>27</v>
      </c>
      <c r="N70" s="66" t="s">
        <v>27</v>
      </c>
      <c r="O70" s="66" t="s">
        <v>27</v>
      </c>
      <c r="P70" s="59">
        <f>P69</f>
        <v>0.60763888888888884</v>
      </c>
      <c r="Q70" s="66" t="s">
        <v>27</v>
      </c>
      <c r="R70" s="59">
        <f>R69</f>
        <v>0.67708333333333326</v>
      </c>
      <c r="S70" s="66" t="s">
        <v>27</v>
      </c>
      <c r="T70" s="66" t="s">
        <v>27</v>
      </c>
      <c r="U70" s="66" t="s">
        <v>27</v>
      </c>
      <c r="V70" s="66" t="s">
        <v>27</v>
      </c>
      <c r="W70" s="66" t="s">
        <v>27</v>
      </c>
      <c r="X70" s="59">
        <f>X69</f>
        <v>0.89930555555555536</v>
      </c>
      <c r="Y70" s="66" t="s">
        <v>27</v>
      </c>
      <c r="Z70" s="66" t="s">
        <v>27</v>
      </c>
      <c r="AA70" s="73"/>
    </row>
    <row r="71" spans="1:29" s="19" customFormat="1" ht="15.75" customHeight="1">
      <c r="A71" s="5" t="s">
        <v>9</v>
      </c>
      <c r="B71" s="72" t="s">
        <v>27</v>
      </c>
      <c r="C71" s="72" t="s">
        <v>27</v>
      </c>
      <c r="D71" s="64" t="s">
        <v>27</v>
      </c>
      <c r="E71" s="64" t="s">
        <v>27</v>
      </c>
      <c r="F71" s="64" t="s">
        <v>27</v>
      </c>
      <c r="G71" s="64" t="s">
        <v>27</v>
      </c>
      <c r="H71" s="64" t="s">
        <v>27</v>
      </c>
      <c r="I71" s="64" t="s">
        <v>27</v>
      </c>
      <c r="J71" s="64" t="s">
        <v>27</v>
      </c>
      <c r="K71" s="57">
        <f>K70+TIME(,5,)</f>
        <v>0.43749999999999994</v>
      </c>
      <c r="L71" s="64" t="s">
        <v>27</v>
      </c>
      <c r="M71" s="64" t="s">
        <v>27</v>
      </c>
      <c r="N71" s="64" t="s">
        <v>27</v>
      </c>
      <c r="O71" s="64" t="s">
        <v>27</v>
      </c>
      <c r="P71" s="57">
        <f>P70+TIME(,5,)</f>
        <v>0.61111111111111105</v>
      </c>
      <c r="Q71" s="64" t="s">
        <v>27</v>
      </c>
      <c r="R71" s="57">
        <f>R70+TIME(,5,)</f>
        <v>0.68055555555555547</v>
      </c>
      <c r="S71" s="64" t="s">
        <v>27</v>
      </c>
      <c r="T71" s="64" t="s">
        <v>27</v>
      </c>
      <c r="U71" s="64" t="s">
        <v>27</v>
      </c>
      <c r="V71" s="64" t="s">
        <v>27</v>
      </c>
      <c r="W71" s="64" t="s">
        <v>27</v>
      </c>
      <c r="X71" s="57">
        <f>X70+TIME(,5,)</f>
        <v>0.90277777777777757</v>
      </c>
      <c r="Y71" s="64" t="s">
        <v>27</v>
      </c>
      <c r="Z71" s="64" t="s">
        <v>27</v>
      </c>
      <c r="AA71" s="73"/>
    </row>
    <row r="72" spans="1:29" s="19" customFormat="1" ht="15.75" customHeight="1">
      <c r="A72" s="31" t="s">
        <v>10</v>
      </c>
      <c r="B72" s="72" t="s">
        <v>27</v>
      </c>
      <c r="C72" s="72" t="s">
        <v>27</v>
      </c>
      <c r="D72" s="66" t="s">
        <v>27</v>
      </c>
      <c r="E72" s="74">
        <v>0.25347222222222221</v>
      </c>
      <c r="F72" s="66" t="s">
        <v>27</v>
      </c>
      <c r="G72" s="66" t="s">
        <v>27</v>
      </c>
      <c r="H72" s="66" t="s">
        <v>27</v>
      </c>
      <c r="I72" s="66" t="s">
        <v>27</v>
      </c>
      <c r="J72" s="66" t="s">
        <v>27</v>
      </c>
      <c r="K72" s="59">
        <f>K70+TIME(,10,)</f>
        <v>0.44097222222222215</v>
      </c>
      <c r="L72" s="66" t="s">
        <v>27</v>
      </c>
      <c r="M72" s="66" t="s">
        <v>27</v>
      </c>
      <c r="N72" s="66" t="s">
        <v>27</v>
      </c>
      <c r="O72" s="66" t="s">
        <v>27</v>
      </c>
      <c r="P72" s="59">
        <f>P70+TIME(,10,)</f>
        <v>0.61458333333333326</v>
      </c>
      <c r="Q72" s="66" t="s">
        <v>27</v>
      </c>
      <c r="R72" s="59">
        <f>R70+TIME(,15,)</f>
        <v>0.68749999999999989</v>
      </c>
      <c r="S72" s="66" t="s">
        <v>27</v>
      </c>
      <c r="T72" s="66" t="s">
        <v>27</v>
      </c>
      <c r="U72" s="66" t="s">
        <v>27</v>
      </c>
      <c r="V72" s="66" t="s">
        <v>27</v>
      </c>
      <c r="W72" s="66" t="s">
        <v>27</v>
      </c>
      <c r="X72" s="59">
        <f>X70+TIME(,10,)</f>
        <v>0.90624999999999978</v>
      </c>
      <c r="Y72" s="66" t="s">
        <v>27</v>
      </c>
      <c r="Z72" s="66" t="s">
        <v>27</v>
      </c>
      <c r="AA72" s="73"/>
    </row>
    <row r="73" spans="1:29" s="19" customFormat="1" ht="15.75" customHeight="1">
      <c r="A73" s="5" t="s">
        <v>11</v>
      </c>
      <c r="B73" s="72" t="s">
        <v>27</v>
      </c>
      <c r="C73" s="72" t="s">
        <v>27</v>
      </c>
      <c r="D73" s="64" t="s">
        <v>27</v>
      </c>
      <c r="E73" s="64" t="s">
        <v>27</v>
      </c>
      <c r="F73" s="64" t="s">
        <v>27</v>
      </c>
      <c r="G73" s="64" t="s">
        <v>27</v>
      </c>
      <c r="H73" s="64" t="s">
        <v>27</v>
      </c>
      <c r="I73" s="64" t="s">
        <v>27</v>
      </c>
      <c r="J73" s="64" t="s">
        <v>27</v>
      </c>
      <c r="K73" s="57">
        <f>K70+TIME(,15,)</f>
        <v>0.44444444444444442</v>
      </c>
      <c r="L73" s="64" t="s">
        <v>27</v>
      </c>
      <c r="M73" s="64" t="s">
        <v>27</v>
      </c>
      <c r="N73" s="64" t="s">
        <v>27</v>
      </c>
      <c r="O73" s="64" t="s">
        <v>27</v>
      </c>
      <c r="P73" s="57">
        <f>P70+TIME(,15,)</f>
        <v>0.61805555555555547</v>
      </c>
      <c r="Q73" s="64" t="s">
        <v>27</v>
      </c>
      <c r="R73" s="64" t="s">
        <v>27</v>
      </c>
      <c r="S73" s="64" t="s">
        <v>27</v>
      </c>
      <c r="T73" s="64" t="s">
        <v>27</v>
      </c>
      <c r="U73" s="64" t="s">
        <v>27</v>
      </c>
      <c r="V73" s="64" t="s">
        <v>27</v>
      </c>
      <c r="W73" s="64" t="s">
        <v>27</v>
      </c>
      <c r="X73" s="57">
        <f>X70+TIME(,15,)</f>
        <v>0.90972222222222199</v>
      </c>
      <c r="Y73" s="64" t="s">
        <v>27</v>
      </c>
      <c r="Z73" s="64" t="s">
        <v>27</v>
      </c>
      <c r="AA73" s="73"/>
    </row>
    <row r="74" spans="1:29" s="19" customFormat="1" ht="15.75" customHeight="1">
      <c r="A74" s="5" t="s">
        <v>12</v>
      </c>
      <c r="B74" s="72" t="s">
        <v>27</v>
      </c>
      <c r="C74" s="72" t="s">
        <v>27</v>
      </c>
      <c r="D74" s="64" t="s">
        <v>27</v>
      </c>
      <c r="E74" s="68">
        <v>0.2638888888888889</v>
      </c>
      <c r="F74" s="64" t="s">
        <v>27</v>
      </c>
      <c r="G74" s="64" t="s">
        <v>27</v>
      </c>
      <c r="H74" s="64" t="s">
        <v>27</v>
      </c>
      <c r="I74" s="64" t="s">
        <v>27</v>
      </c>
      <c r="J74" s="64" t="s">
        <v>27</v>
      </c>
      <c r="K74" s="57">
        <f>K70+TIME(,30,)</f>
        <v>0.45486111111111105</v>
      </c>
      <c r="L74" s="64" t="s">
        <v>27</v>
      </c>
      <c r="M74" s="64" t="s">
        <v>27</v>
      </c>
      <c r="N74" s="64" t="s">
        <v>27</v>
      </c>
      <c r="O74" s="64" t="s">
        <v>27</v>
      </c>
      <c r="P74" s="57">
        <f>P70+TIME(,30,)</f>
        <v>0.62847222222222221</v>
      </c>
      <c r="Q74" s="64" t="s">
        <v>27</v>
      </c>
      <c r="R74" s="64" t="s">
        <v>27</v>
      </c>
      <c r="S74" s="64" t="s">
        <v>27</v>
      </c>
      <c r="T74" s="64" t="s">
        <v>27</v>
      </c>
      <c r="U74" s="64" t="s">
        <v>27</v>
      </c>
      <c r="V74" s="64" t="s">
        <v>27</v>
      </c>
      <c r="W74" s="64" t="s">
        <v>27</v>
      </c>
      <c r="X74" s="57">
        <f>X70+TIME(,30,)</f>
        <v>0.92013888888888873</v>
      </c>
      <c r="Y74" s="64" t="s">
        <v>27</v>
      </c>
      <c r="Z74" s="64" t="s">
        <v>27</v>
      </c>
      <c r="AA74" s="73"/>
    </row>
    <row r="75" spans="1:29" s="19" customFormat="1" ht="15.75" customHeight="1">
      <c r="A75" s="5" t="s">
        <v>13</v>
      </c>
      <c r="B75" s="72" t="s">
        <v>27</v>
      </c>
      <c r="C75" s="72" t="s">
        <v>27</v>
      </c>
      <c r="D75" s="64" t="s">
        <v>27</v>
      </c>
      <c r="E75" s="57">
        <v>0.2673611111111111</v>
      </c>
      <c r="F75" s="64" t="s">
        <v>27</v>
      </c>
      <c r="G75" s="64" t="s">
        <v>27</v>
      </c>
      <c r="H75" s="64" t="s">
        <v>27</v>
      </c>
      <c r="I75" s="64" t="s">
        <v>27</v>
      </c>
      <c r="J75" s="64" t="s">
        <v>27</v>
      </c>
      <c r="K75" s="57">
        <f>K70+TIME(,35,)</f>
        <v>0.45833333333333331</v>
      </c>
      <c r="L75" s="64" t="s">
        <v>27</v>
      </c>
      <c r="M75" s="64" t="s">
        <v>27</v>
      </c>
      <c r="N75" s="64" t="s">
        <v>27</v>
      </c>
      <c r="O75" s="64" t="s">
        <v>27</v>
      </c>
      <c r="P75" s="57">
        <f>P70+TIME(,35,)</f>
        <v>0.63194444444444442</v>
      </c>
      <c r="Q75" s="64" t="s">
        <v>27</v>
      </c>
      <c r="R75" s="64" t="s">
        <v>27</v>
      </c>
      <c r="S75" s="64" t="s">
        <v>27</v>
      </c>
      <c r="T75" s="64" t="s">
        <v>27</v>
      </c>
      <c r="U75" s="64" t="s">
        <v>27</v>
      </c>
      <c r="V75" s="64" t="s">
        <v>27</v>
      </c>
      <c r="W75" s="64" t="s">
        <v>27</v>
      </c>
      <c r="X75" s="57">
        <f>X70+TIME(,35,)</f>
        <v>0.92361111111111094</v>
      </c>
      <c r="Y75" s="64" t="s">
        <v>27</v>
      </c>
      <c r="Z75" s="64" t="s">
        <v>27</v>
      </c>
      <c r="AA75" s="73"/>
    </row>
    <row r="76" spans="1:29" s="19" customFormat="1" ht="12.75" customHeight="1">
      <c r="A76" s="7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5"/>
      <c r="W76" s="76"/>
      <c r="X76" s="76"/>
      <c r="Y76" s="73"/>
      <c r="Z76" s="73"/>
      <c r="AA76" s="73"/>
    </row>
    <row r="77" spans="1:29" s="39" customFormat="1" ht="19.5">
      <c r="A77" s="14" t="s">
        <v>19</v>
      </c>
      <c r="B77" s="15"/>
      <c r="C77" s="15"/>
      <c r="D77" s="15"/>
      <c r="E77" s="15"/>
      <c r="F77" s="15"/>
      <c r="G77" s="15"/>
      <c r="H77" s="15"/>
      <c r="I77" s="15"/>
      <c r="J77" s="15"/>
      <c r="K77" s="22"/>
      <c r="L77" s="15"/>
    </row>
    <row r="78" spans="1:29" s="19" customFormat="1" ht="18" customHeight="1">
      <c r="A78" s="17"/>
      <c r="B78" s="13"/>
      <c r="C78" s="13"/>
      <c r="D78" s="13"/>
      <c r="E78" s="13"/>
      <c r="F78" s="13"/>
      <c r="G78" s="13"/>
      <c r="H78" s="13"/>
      <c r="I78" s="13"/>
      <c r="J78" s="13"/>
      <c r="K78" s="23"/>
      <c r="L78" s="13"/>
    </row>
    <row r="79" spans="1:29" s="19" customFormat="1" ht="15.75">
      <c r="A79" s="112" t="s">
        <v>4</v>
      </c>
      <c r="B79" s="114">
        <v>26</v>
      </c>
      <c r="C79" s="114">
        <f>B79+1</f>
        <v>27</v>
      </c>
      <c r="D79" s="114">
        <f t="shared" ref="D79:Y79" si="96">C79+1</f>
        <v>28</v>
      </c>
      <c r="E79" s="114">
        <f t="shared" si="96"/>
        <v>29</v>
      </c>
      <c r="F79" s="114">
        <f t="shared" si="96"/>
        <v>30</v>
      </c>
      <c r="G79" s="114">
        <f t="shared" si="96"/>
        <v>31</v>
      </c>
      <c r="H79" s="114">
        <f t="shared" si="96"/>
        <v>32</v>
      </c>
      <c r="I79" s="114">
        <f t="shared" si="96"/>
        <v>33</v>
      </c>
      <c r="J79" s="114">
        <f t="shared" si="96"/>
        <v>34</v>
      </c>
      <c r="K79" s="114">
        <f t="shared" si="96"/>
        <v>35</v>
      </c>
      <c r="L79" s="114">
        <f t="shared" si="96"/>
        <v>36</v>
      </c>
      <c r="M79" s="114">
        <f t="shared" si="96"/>
        <v>37</v>
      </c>
      <c r="N79" s="114">
        <f t="shared" si="96"/>
        <v>38</v>
      </c>
      <c r="O79" s="114">
        <f t="shared" si="96"/>
        <v>39</v>
      </c>
      <c r="P79" s="114">
        <f t="shared" si="96"/>
        <v>40</v>
      </c>
      <c r="Q79" s="114">
        <f t="shared" si="96"/>
        <v>41</v>
      </c>
      <c r="R79" s="114">
        <f t="shared" si="96"/>
        <v>42</v>
      </c>
      <c r="S79" s="114">
        <f t="shared" si="96"/>
        <v>43</v>
      </c>
      <c r="T79" s="114">
        <f t="shared" si="96"/>
        <v>44</v>
      </c>
      <c r="U79" s="114">
        <f t="shared" si="96"/>
        <v>45</v>
      </c>
      <c r="V79" s="114">
        <f t="shared" si="96"/>
        <v>46</v>
      </c>
      <c r="W79" s="114">
        <f t="shared" si="96"/>
        <v>47</v>
      </c>
      <c r="X79" s="114">
        <f t="shared" si="96"/>
        <v>48</v>
      </c>
      <c r="Y79" s="114">
        <f t="shared" si="96"/>
        <v>49</v>
      </c>
      <c r="AC79" s="41"/>
    </row>
    <row r="80" spans="1:29" s="19" customFormat="1" ht="15.75">
      <c r="A80" s="12" t="s">
        <v>13</v>
      </c>
      <c r="B80" s="48" t="s">
        <v>27</v>
      </c>
      <c r="C80" s="48" t="s">
        <v>27</v>
      </c>
      <c r="D80" s="64" t="s">
        <v>27</v>
      </c>
      <c r="E80" s="64" t="s">
        <v>27</v>
      </c>
      <c r="F80" s="64" t="s">
        <v>27</v>
      </c>
      <c r="G80" s="57">
        <v>0.27430555555555552</v>
      </c>
      <c r="H80" s="64" t="s">
        <v>27</v>
      </c>
      <c r="I80" s="64" t="s">
        <v>27</v>
      </c>
      <c r="J80" s="64" t="s">
        <v>27</v>
      </c>
      <c r="K80" s="64" t="s">
        <v>27</v>
      </c>
      <c r="L80" s="64" t="s">
        <v>27</v>
      </c>
      <c r="M80" s="57">
        <v>0.4861111111111111</v>
      </c>
      <c r="N80" s="64" t="s">
        <v>27</v>
      </c>
      <c r="O80" s="64" t="s">
        <v>27</v>
      </c>
      <c r="P80" s="64" t="s">
        <v>27</v>
      </c>
      <c r="Q80" s="64" t="s">
        <v>27</v>
      </c>
      <c r="R80" s="57">
        <v>0.65972222222222221</v>
      </c>
      <c r="S80" s="64" t="s">
        <v>27</v>
      </c>
      <c r="T80" s="64" t="s">
        <v>27</v>
      </c>
      <c r="U80" s="64" t="s">
        <v>27</v>
      </c>
      <c r="V80" s="64" t="s">
        <v>27</v>
      </c>
      <c r="W80" s="64" t="s">
        <v>27</v>
      </c>
      <c r="X80" s="64" t="s">
        <v>27</v>
      </c>
      <c r="Y80" s="57">
        <f>Y81-TIME(0,5,)</f>
        <v>0.92708333333333315</v>
      </c>
      <c r="AC80" s="41"/>
    </row>
    <row r="81" spans="1:29" s="19" customFormat="1" ht="15.75">
      <c r="A81" s="12" t="s">
        <v>12</v>
      </c>
      <c r="B81" s="48" t="s">
        <v>27</v>
      </c>
      <c r="C81" s="48" t="s">
        <v>27</v>
      </c>
      <c r="D81" s="64" t="s">
        <v>27</v>
      </c>
      <c r="E81" s="64" t="s">
        <v>27</v>
      </c>
      <c r="F81" s="64" t="s">
        <v>27</v>
      </c>
      <c r="G81" s="57">
        <v>0.27777777777777779</v>
      </c>
      <c r="H81" s="64" t="s">
        <v>27</v>
      </c>
      <c r="I81" s="64" t="s">
        <v>27</v>
      </c>
      <c r="J81" s="64" t="s">
        <v>27</v>
      </c>
      <c r="K81" s="64" t="s">
        <v>27</v>
      </c>
      <c r="L81" s="64" t="s">
        <v>27</v>
      </c>
      <c r="M81" s="57">
        <v>0.48958333333333331</v>
      </c>
      <c r="N81" s="64" t="s">
        <v>27</v>
      </c>
      <c r="O81" s="64" t="s">
        <v>27</v>
      </c>
      <c r="P81" s="64" t="s">
        <v>27</v>
      </c>
      <c r="Q81" s="64" t="s">
        <v>27</v>
      </c>
      <c r="R81" s="57">
        <v>0.66319444444444442</v>
      </c>
      <c r="S81" s="64" t="s">
        <v>27</v>
      </c>
      <c r="T81" s="64" t="s">
        <v>27</v>
      </c>
      <c r="U81" s="64" t="s">
        <v>27</v>
      </c>
      <c r="V81" s="64" t="s">
        <v>27</v>
      </c>
      <c r="W81" s="64" t="s">
        <v>27</v>
      </c>
      <c r="X81" s="64" t="s">
        <v>27</v>
      </c>
      <c r="Y81" s="57">
        <f>Y83-TIME(0,5,)</f>
        <v>0.93055555555555536</v>
      </c>
      <c r="AC81" s="41"/>
    </row>
    <row r="82" spans="1:29" s="19" customFormat="1" ht="15.75">
      <c r="A82" s="12" t="s">
        <v>11</v>
      </c>
      <c r="B82" s="48" t="s">
        <v>27</v>
      </c>
      <c r="C82" s="48" t="s">
        <v>27</v>
      </c>
      <c r="D82" s="64" t="s">
        <v>27</v>
      </c>
      <c r="E82" s="64" t="s">
        <v>27</v>
      </c>
      <c r="F82" s="64" t="s">
        <v>27</v>
      </c>
      <c r="G82" s="57">
        <f>G83-TIME(0,5,)</f>
        <v>0.28819444444444448</v>
      </c>
      <c r="H82" s="64" t="s">
        <v>27</v>
      </c>
      <c r="I82" s="64" t="s">
        <v>27</v>
      </c>
      <c r="J82" s="64" t="s">
        <v>27</v>
      </c>
      <c r="K82" s="64" t="s">
        <v>27</v>
      </c>
      <c r="L82" s="64" t="s">
        <v>27</v>
      </c>
      <c r="M82" s="57">
        <f>M83-TIME(0,5,)</f>
        <v>0.49999999999999989</v>
      </c>
      <c r="N82" s="64" t="s">
        <v>27</v>
      </c>
      <c r="O82" s="64" t="s">
        <v>27</v>
      </c>
      <c r="P82" s="64" t="s">
        <v>27</v>
      </c>
      <c r="Q82" s="64" t="s">
        <v>27</v>
      </c>
      <c r="R82" s="57">
        <f>R83-TIME(0,5,)</f>
        <v>0.67361111111111105</v>
      </c>
      <c r="S82" s="64" t="s">
        <v>27</v>
      </c>
      <c r="T82" s="64" t="s">
        <v>27</v>
      </c>
      <c r="U82" s="64" t="s">
        <v>27</v>
      </c>
      <c r="V82" s="64" t="s">
        <v>27</v>
      </c>
      <c r="W82" s="64" t="s">
        <v>27</v>
      </c>
      <c r="X82" s="64" t="s">
        <v>27</v>
      </c>
      <c r="Y82" s="64" t="s">
        <v>27</v>
      </c>
      <c r="AC82" s="41"/>
    </row>
    <row r="83" spans="1:29" s="19" customFormat="1" ht="15.75">
      <c r="A83" s="31" t="s">
        <v>10</v>
      </c>
      <c r="B83" s="48" t="s">
        <v>27</v>
      </c>
      <c r="C83" s="48" t="s">
        <v>27</v>
      </c>
      <c r="D83" s="66" t="s">
        <v>27</v>
      </c>
      <c r="E83" s="66" t="s">
        <v>27</v>
      </c>
      <c r="F83" s="66" t="s">
        <v>27</v>
      </c>
      <c r="G83" s="66">
        <f>G84-TIME(0,5,)</f>
        <v>0.29166666666666669</v>
      </c>
      <c r="H83" s="66" t="s">
        <v>27</v>
      </c>
      <c r="I83" s="66" t="s">
        <v>27</v>
      </c>
      <c r="J83" s="66" t="s">
        <v>27</v>
      </c>
      <c r="K83" s="66" t="s">
        <v>27</v>
      </c>
      <c r="L83" s="66" t="s">
        <v>27</v>
      </c>
      <c r="M83" s="66">
        <f>M84-TIME(0,5,)</f>
        <v>0.5034722222222221</v>
      </c>
      <c r="N83" s="66" t="s">
        <v>27</v>
      </c>
      <c r="O83" s="66" t="s">
        <v>27</v>
      </c>
      <c r="P83" s="66" t="s">
        <v>27</v>
      </c>
      <c r="Q83" s="66" t="s">
        <v>27</v>
      </c>
      <c r="R83" s="66">
        <f>R84-TIME(0,5,)</f>
        <v>0.67708333333333326</v>
      </c>
      <c r="S83" s="66" t="s">
        <v>27</v>
      </c>
      <c r="T83" s="66" t="s">
        <v>27</v>
      </c>
      <c r="U83" s="66" t="s">
        <v>27</v>
      </c>
      <c r="V83" s="66" t="s">
        <v>27</v>
      </c>
      <c r="W83" s="66" t="s">
        <v>27</v>
      </c>
      <c r="X83" s="66" t="s">
        <v>27</v>
      </c>
      <c r="Y83" s="66">
        <f>Y84-TIME(0,5,)</f>
        <v>0.93402777777777757</v>
      </c>
      <c r="AC83" s="41"/>
    </row>
    <row r="84" spans="1:29" s="19" customFormat="1" ht="15.75">
      <c r="A84" s="12" t="s">
        <v>9</v>
      </c>
      <c r="B84" s="48" t="s">
        <v>27</v>
      </c>
      <c r="C84" s="48" t="s">
        <v>27</v>
      </c>
      <c r="D84" s="64" t="s">
        <v>27</v>
      </c>
      <c r="E84" s="64" t="s">
        <v>27</v>
      </c>
      <c r="F84" s="64" t="s">
        <v>27</v>
      </c>
      <c r="G84" s="57">
        <f>G85-TIME(0,5,)</f>
        <v>0.2951388888888889</v>
      </c>
      <c r="H84" s="64" t="s">
        <v>27</v>
      </c>
      <c r="I84" s="64" t="s">
        <v>27</v>
      </c>
      <c r="J84" s="64" t="s">
        <v>27</v>
      </c>
      <c r="K84" s="64" t="s">
        <v>27</v>
      </c>
      <c r="L84" s="64" t="s">
        <v>27</v>
      </c>
      <c r="M84" s="57">
        <f>M85-TIME(0,5,)</f>
        <v>0.50694444444444431</v>
      </c>
      <c r="N84" s="64" t="s">
        <v>27</v>
      </c>
      <c r="O84" s="64" t="s">
        <v>27</v>
      </c>
      <c r="P84" s="64" t="s">
        <v>27</v>
      </c>
      <c r="Q84" s="64" t="s">
        <v>27</v>
      </c>
      <c r="R84" s="57">
        <f>R85-TIME(0,5,)</f>
        <v>0.68055555555555547</v>
      </c>
      <c r="S84" s="64" t="s">
        <v>27</v>
      </c>
      <c r="T84" s="64" t="s">
        <v>27</v>
      </c>
      <c r="U84" s="64" t="s">
        <v>27</v>
      </c>
      <c r="V84" s="64" t="s">
        <v>27</v>
      </c>
      <c r="W84" s="64" t="s">
        <v>27</v>
      </c>
      <c r="X84" s="64" t="s">
        <v>27</v>
      </c>
      <c r="Y84" s="57">
        <f>Y85-TIME(0,5,)</f>
        <v>0.93749999999999978</v>
      </c>
      <c r="AC84" s="41"/>
    </row>
    <row r="85" spans="1:29" s="19" customFormat="1" ht="15.75">
      <c r="A85" s="6" t="s">
        <v>8</v>
      </c>
      <c r="B85" s="50" t="s">
        <v>27</v>
      </c>
      <c r="C85" s="50" t="s">
        <v>27</v>
      </c>
      <c r="D85" s="65" t="s">
        <v>27</v>
      </c>
      <c r="E85" s="65" t="s">
        <v>27</v>
      </c>
      <c r="F85" s="65" t="s">
        <v>27</v>
      </c>
      <c r="G85" s="58">
        <f>G86</f>
        <v>0.2986111111111111</v>
      </c>
      <c r="H85" s="65" t="s">
        <v>27</v>
      </c>
      <c r="I85" s="65" t="s">
        <v>27</v>
      </c>
      <c r="J85" s="65" t="s">
        <v>27</v>
      </c>
      <c r="K85" s="65" t="s">
        <v>27</v>
      </c>
      <c r="L85" s="65" t="s">
        <v>27</v>
      </c>
      <c r="M85" s="58">
        <f>M86</f>
        <v>0.51041666666666652</v>
      </c>
      <c r="N85" s="65" t="s">
        <v>27</v>
      </c>
      <c r="O85" s="65" t="s">
        <v>27</v>
      </c>
      <c r="P85" s="65" t="s">
        <v>27</v>
      </c>
      <c r="Q85" s="65" t="s">
        <v>27</v>
      </c>
      <c r="R85" s="58">
        <f>R86</f>
        <v>0.68402777777777768</v>
      </c>
      <c r="S85" s="65" t="s">
        <v>27</v>
      </c>
      <c r="T85" s="65" t="s">
        <v>27</v>
      </c>
      <c r="U85" s="65" t="s">
        <v>27</v>
      </c>
      <c r="V85" s="65" t="s">
        <v>27</v>
      </c>
      <c r="W85" s="65" t="s">
        <v>27</v>
      </c>
      <c r="X85" s="65" t="s">
        <v>27</v>
      </c>
      <c r="Y85" s="58">
        <f>Y86</f>
        <v>0.94097222222222199</v>
      </c>
      <c r="AC85" s="41"/>
    </row>
    <row r="86" spans="1:29" s="19" customFormat="1" ht="15.75">
      <c r="A86" s="31" t="s">
        <v>8</v>
      </c>
      <c r="B86" s="46">
        <v>6.25E-2</v>
      </c>
      <c r="C86" s="46">
        <v>0.14583333333333334</v>
      </c>
      <c r="D86" s="59">
        <v>0.21527777777777779</v>
      </c>
      <c r="E86" s="59">
        <f>D69</f>
        <v>0.24305555555555555</v>
      </c>
      <c r="F86" s="59">
        <f>F69</f>
        <v>0.26041666666666663</v>
      </c>
      <c r="G86" s="59">
        <f>G69+TIME(0,5,)</f>
        <v>0.2986111111111111</v>
      </c>
      <c r="H86" s="59">
        <f t="shared" ref="H86:W86" si="97">H69+TIME(0,10,)</f>
        <v>0.33680555555555552</v>
      </c>
      <c r="I86" s="59">
        <f t="shared" si="97"/>
        <v>0.37152777777777773</v>
      </c>
      <c r="J86" s="59">
        <f t="shared" si="97"/>
        <v>0.40624999999999994</v>
      </c>
      <c r="K86" s="59">
        <f t="shared" si="97"/>
        <v>0.44097222222222215</v>
      </c>
      <c r="L86" s="59">
        <f t="shared" si="97"/>
        <v>0.47569444444444436</v>
      </c>
      <c r="M86" s="59">
        <f t="shared" si="97"/>
        <v>0.51041666666666652</v>
      </c>
      <c r="N86" s="59">
        <f t="shared" si="97"/>
        <v>0.54513888888888884</v>
      </c>
      <c r="O86" s="59">
        <f t="shared" si="97"/>
        <v>0.57986111111111105</v>
      </c>
      <c r="P86" s="59">
        <f t="shared" si="97"/>
        <v>0.61458333333333326</v>
      </c>
      <c r="Q86" s="59">
        <f t="shared" si="97"/>
        <v>0.64930555555555547</v>
      </c>
      <c r="R86" s="59">
        <f t="shared" si="97"/>
        <v>0.68402777777777768</v>
      </c>
      <c r="S86" s="59">
        <f t="shared" si="97"/>
        <v>0.71874999999999989</v>
      </c>
      <c r="T86" s="59">
        <f t="shared" si="97"/>
        <v>0.7534722222222221</v>
      </c>
      <c r="U86" s="59">
        <f t="shared" si="97"/>
        <v>0.78819444444444431</v>
      </c>
      <c r="V86" s="59">
        <f t="shared" si="97"/>
        <v>0.82291666666666652</v>
      </c>
      <c r="W86" s="59">
        <f t="shared" si="97"/>
        <v>0.86458333333333315</v>
      </c>
      <c r="X86" s="59">
        <f>X69+TIME(0,5,)</f>
        <v>0.90277777777777757</v>
      </c>
      <c r="Y86" s="59">
        <f>Y69</f>
        <v>0.94097222222222199</v>
      </c>
      <c r="AC86" s="41"/>
    </row>
    <row r="87" spans="1:29" s="19" customFormat="1" ht="15" customHeight="1">
      <c r="A87" s="5" t="s">
        <v>7</v>
      </c>
      <c r="B87" s="51">
        <v>7.6388888888888895E-2</v>
      </c>
      <c r="C87" s="51">
        <v>0.15972222222222224</v>
      </c>
      <c r="D87" s="77">
        <f t="shared" ref="D87:Y87" si="98">D86+TIME(,15,)</f>
        <v>0.22569444444444445</v>
      </c>
      <c r="E87" s="77">
        <f t="shared" si="98"/>
        <v>0.25347222222222221</v>
      </c>
      <c r="F87" s="77">
        <f t="shared" si="98"/>
        <v>0.27083333333333331</v>
      </c>
      <c r="G87" s="77">
        <f t="shared" si="98"/>
        <v>0.30902777777777779</v>
      </c>
      <c r="H87" s="77">
        <f t="shared" si="98"/>
        <v>0.34722222222222221</v>
      </c>
      <c r="I87" s="77">
        <f t="shared" si="98"/>
        <v>0.38194444444444442</v>
      </c>
      <c r="J87" s="77">
        <f t="shared" si="98"/>
        <v>0.41666666666666663</v>
      </c>
      <c r="K87" s="77">
        <f t="shared" si="98"/>
        <v>0.45138888888888884</v>
      </c>
      <c r="L87" s="77">
        <f t="shared" si="98"/>
        <v>0.48611111111111105</v>
      </c>
      <c r="M87" s="77">
        <f t="shared" si="98"/>
        <v>0.52083333333333315</v>
      </c>
      <c r="N87" s="77">
        <f t="shared" si="98"/>
        <v>0.55555555555555547</v>
      </c>
      <c r="O87" s="77">
        <f t="shared" si="98"/>
        <v>0.59027777777777768</v>
      </c>
      <c r="P87" s="77">
        <f t="shared" si="98"/>
        <v>0.62499999999999989</v>
      </c>
      <c r="Q87" s="77">
        <f t="shared" si="98"/>
        <v>0.6597222222222221</v>
      </c>
      <c r="R87" s="77">
        <f t="shared" si="98"/>
        <v>0.69444444444444431</v>
      </c>
      <c r="S87" s="77">
        <f t="shared" si="98"/>
        <v>0.72916666666666652</v>
      </c>
      <c r="T87" s="77">
        <f t="shared" si="98"/>
        <v>0.76388888888888873</v>
      </c>
      <c r="U87" s="77">
        <f t="shared" si="98"/>
        <v>0.79861111111111094</v>
      </c>
      <c r="V87" s="77">
        <f t="shared" si="98"/>
        <v>0.83333333333333315</v>
      </c>
      <c r="W87" s="77">
        <f t="shared" si="98"/>
        <v>0.87499999999999978</v>
      </c>
      <c r="X87" s="77">
        <f t="shared" si="98"/>
        <v>0.9131944444444442</v>
      </c>
      <c r="Y87" s="77">
        <f t="shared" si="98"/>
        <v>0.95138888888888862</v>
      </c>
      <c r="AC87" s="41"/>
    </row>
    <row r="88" spans="1:29" s="19" customFormat="1" ht="15.75">
      <c r="A88" s="5" t="s">
        <v>6</v>
      </c>
      <c r="B88" s="46">
        <v>7.9861111111111105E-2</v>
      </c>
      <c r="C88" s="46">
        <v>0.16319444444444445</v>
      </c>
      <c r="D88" s="57">
        <f t="shared" ref="D88:Y88" si="99">D87+TIME(,5,)</f>
        <v>0.22916666666666666</v>
      </c>
      <c r="E88" s="57">
        <f t="shared" si="99"/>
        <v>0.25694444444444442</v>
      </c>
      <c r="F88" s="57">
        <f t="shared" si="99"/>
        <v>0.27430555555555552</v>
      </c>
      <c r="G88" s="57">
        <f t="shared" si="99"/>
        <v>0.3125</v>
      </c>
      <c r="H88" s="57">
        <f t="shared" si="99"/>
        <v>0.35069444444444442</v>
      </c>
      <c r="I88" s="57">
        <f t="shared" si="99"/>
        <v>0.38541666666666663</v>
      </c>
      <c r="J88" s="57">
        <f t="shared" si="99"/>
        <v>0.42013888888888884</v>
      </c>
      <c r="K88" s="57">
        <f t="shared" si="99"/>
        <v>0.45486111111111105</v>
      </c>
      <c r="L88" s="57">
        <f t="shared" si="99"/>
        <v>0.48958333333333326</v>
      </c>
      <c r="M88" s="57">
        <f t="shared" si="99"/>
        <v>0.52430555555555536</v>
      </c>
      <c r="N88" s="57">
        <f t="shared" si="99"/>
        <v>0.55902777777777768</v>
      </c>
      <c r="O88" s="57">
        <f t="shared" si="99"/>
        <v>0.59374999999999989</v>
      </c>
      <c r="P88" s="57">
        <f t="shared" si="99"/>
        <v>0.6284722222222221</v>
      </c>
      <c r="Q88" s="57">
        <f t="shared" si="99"/>
        <v>0.66319444444444431</v>
      </c>
      <c r="R88" s="57">
        <f t="shared" si="99"/>
        <v>0.69791666666666652</v>
      </c>
      <c r="S88" s="57">
        <f t="shared" si="99"/>
        <v>0.73263888888888873</v>
      </c>
      <c r="T88" s="57">
        <f t="shared" si="99"/>
        <v>0.76736111111111094</v>
      </c>
      <c r="U88" s="57">
        <f t="shared" si="99"/>
        <v>0.80208333333333315</v>
      </c>
      <c r="V88" s="57">
        <f t="shared" si="99"/>
        <v>0.83680555555555536</v>
      </c>
      <c r="W88" s="57">
        <f t="shared" si="99"/>
        <v>0.87847222222222199</v>
      </c>
      <c r="X88" s="57">
        <f t="shared" si="99"/>
        <v>0.91666666666666641</v>
      </c>
      <c r="Y88" s="57">
        <f t="shared" si="99"/>
        <v>0.95486111111111083</v>
      </c>
      <c r="AC88" s="41"/>
    </row>
    <row r="89" spans="1:29" s="19" customFormat="1" ht="15.75">
      <c r="A89" s="5" t="s">
        <v>5</v>
      </c>
      <c r="B89" s="46">
        <v>9.7222222222222224E-2</v>
      </c>
      <c r="C89" s="46">
        <v>0.18055555555555555</v>
      </c>
      <c r="D89" s="57">
        <f t="shared" ref="D89:Y89" si="100">D88+TIME(,30,)</f>
        <v>0.25</v>
      </c>
      <c r="E89" s="57">
        <f t="shared" si="100"/>
        <v>0.27777777777777773</v>
      </c>
      <c r="F89" s="57">
        <f t="shared" si="100"/>
        <v>0.29513888888888884</v>
      </c>
      <c r="G89" s="57">
        <f t="shared" si="100"/>
        <v>0.33333333333333331</v>
      </c>
      <c r="H89" s="57">
        <f t="shared" si="100"/>
        <v>0.37152777777777773</v>
      </c>
      <c r="I89" s="57">
        <f t="shared" si="100"/>
        <v>0.40624999999999994</v>
      </c>
      <c r="J89" s="57">
        <f t="shared" si="100"/>
        <v>0.44097222222222215</v>
      </c>
      <c r="K89" s="57">
        <f t="shared" si="100"/>
        <v>0.47569444444444436</v>
      </c>
      <c r="L89" s="57">
        <f t="shared" si="100"/>
        <v>0.51041666666666663</v>
      </c>
      <c r="M89" s="57">
        <f t="shared" si="100"/>
        <v>0.54513888888888873</v>
      </c>
      <c r="N89" s="57">
        <f t="shared" si="100"/>
        <v>0.57986111111111105</v>
      </c>
      <c r="O89" s="57">
        <f t="shared" si="100"/>
        <v>0.61458333333333326</v>
      </c>
      <c r="P89" s="57">
        <f t="shared" si="100"/>
        <v>0.64930555555555547</v>
      </c>
      <c r="Q89" s="57">
        <f t="shared" si="100"/>
        <v>0.68402777777777768</v>
      </c>
      <c r="R89" s="57">
        <f t="shared" si="100"/>
        <v>0.71874999999999989</v>
      </c>
      <c r="S89" s="57">
        <f t="shared" si="100"/>
        <v>0.7534722222222221</v>
      </c>
      <c r="T89" s="57">
        <f t="shared" si="100"/>
        <v>0.78819444444444431</v>
      </c>
      <c r="U89" s="57">
        <f t="shared" si="100"/>
        <v>0.82291666666666652</v>
      </c>
      <c r="V89" s="57">
        <f t="shared" si="100"/>
        <v>0.85763888888888873</v>
      </c>
      <c r="W89" s="57">
        <f t="shared" si="100"/>
        <v>0.89930555555555536</v>
      </c>
      <c r="X89" s="57">
        <f t="shared" si="100"/>
        <v>0.93749999999999978</v>
      </c>
      <c r="Y89" s="57">
        <f t="shared" si="100"/>
        <v>0.9756944444444442</v>
      </c>
      <c r="AC89" s="41"/>
    </row>
    <row r="90" spans="1:29" s="34" customFormat="1" ht="12.75"/>
    <row r="91" spans="1:29" s="34" customFormat="1" ht="12.75">
      <c r="V91" s="113" t="s">
        <v>17</v>
      </c>
      <c r="W91" s="113"/>
      <c r="X91" s="102"/>
      <c r="Y91" s="103" t="s">
        <v>18</v>
      </c>
      <c r="Z91" s="103"/>
      <c r="AA91" s="103"/>
      <c r="AB91" s="103"/>
      <c r="AC91" s="103"/>
    </row>
    <row r="92" spans="1:29" s="34" customFormat="1" ht="12.75"/>
    <row r="93" spans="1:29" s="34" customFormat="1" ht="12.75"/>
    <row r="94" spans="1:29" s="34" customFormat="1" ht="12.75"/>
    <row r="95" spans="1:29" s="34" customFormat="1" ht="12.75"/>
    <row r="96" spans="1:29" s="34" customFormat="1" ht="12.75"/>
    <row r="97" spans="1:17" s="34" customFormat="1" ht="12.75"/>
    <row r="98" spans="1:17" s="34" customFormat="1" ht="12.75">
      <c r="Q98" s="34" t="s">
        <v>14</v>
      </c>
    </row>
    <row r="99" spans="1:17" s="34" customFormat="1" ht="12.75"/>
    <row r="100" spans="1:17" s="34" customFormat="1" ht="12.75"/>
    <row r="101" spans="1:17" s="34" customFormat="1" ht="12.75"/>
    <row r="102" spans="1:17" s="34" customFormat="1" ht="12.75"/>
    <row r="103" spans="1:17" s="34" customFormat="1" ht="12.75"/>
    <row r="104" spans="1:17" s="34" customFormat="1" ht="12.75"/>
    <row r="105" spans="1:17" s="34" customFormat="1" ht="12.75"/>
    <row r="106" spans="1:17" s="34" customFormat="1" ht="12.75"/>
    <row r="107" spans="1:17" s="34" customFormat="1" ht="12.75"/>
    <row r="108" spans="1:17" s="34" customFormat="1" ht="12.75"/>
    <row r="109" spans="1:17" s="34" customFormat="1" ht="12.75">
      <c r="A109" s="7"/>
      <c r="B109" s="9"/>
      <c r="C109" s="9"/>
      <c r="D109" s="10"/>
      <c r="E109" s="10"/>
    </row>
    <row r="110" spans="1:17" s="34" customFormat="1" ht="12.75"/>
    <row r="111" spans="1:17" s="34" customFormat="1" ht="12.75"/>
    <row r="112" spans="1:17" s="34" customFormat="1" ht="12.75"/>
    <row r="113" spans="1:15" s="34" customFormat="1" ht="12.75"/>
    <row r="114" spans="1:15" s="34" customFormat="1" ht="12.75"/>
    <row r="115" spans="1:15" s="34" customFormat="1" ht="12.75"/>
    <row r="116" spans="1:15" s="34" customFormat="1" ht="12.75">
      <c r="A116" s="9"/>
      <c r="B116" s="9"/>
      <c r="C116" s="10"/>
      <c r="D116" s="10"/>
      <c r="E116" s="9"/>
    </row>
    <row r="117" spans="1:15" s="34" customFormat="1" ht="12.75"/>
    <row r="118" spans="1:15" s="34" customFormat="1" ht="12.75"/>
    <row r="119" spans="1:15" s="34" customFormat="1" ht="12.75"/>
    <row r="120" spans="1:15" s="34" customFormat="1" ht="12.75"/>
    <row r="121" spans="1:15" s="34" customFormat="1" ht="12.75"/>
    <row r="122" spans="1:15" s="34" customFormat="1" ht="12.75"/>
    <row r="123" spans="1:15" s="34" customFormat="1" ht="12.75">
      <c r="A123" s="7"/>
      <c r="B123" s="9"/>
      <c r="C123" s="9"/>
      <c r="D123" s="10"/>
      <c r="E123" s="10"/>
    </row>
    <row r="124" spans="1:15" s="34" customFormat="1" ht="12.75"/>
    <row r="125" spans="1:15" s="34" customFormat="1" ht="12.75"/>
    <row r="126" spans="1:15" s="34" customFormat="1" ht="12.75">
      <c r="J126" s="24"/>
      <c r="K126" s="24"/>
      <c r="L126" s="24"/>
      <c r="M126" s="24"/>
      <c r="N126" s="24"/>
      <c r="O126" s="24"/>
    </row>
    <row r="127" spans="1:15" s="34" customFormat="1" ht="12.75"/>
    <row r="128" spans="1:15" s="34" customFormat="1" ht="12.75"/>
    <row r="129" spans="4:31" s="34" customFormat="1" ht="12.75"/>
    <row r="130" spans="4:31" s="34" customFormat="1" ht="12.75">
      <c r="E130" s="9"/>
      <c r="F130" s="10"/>
      <c r="G130" s="10"/>
      <c r="H130" s="10"/>
      <c r="AB130" s="33"/>
      <c r="AC130" s="33"/>
      <c r="AD130" s="33"/>
      <c r="AE130" s="33"/>
    </row>
    <row r="131" spans="4:31" s="34" customFormat="1" ht="12.75"/>
    <row r="132" spans="4:31" s="34" customFormat="1" ht="12.75"/>
    <row r="133" spans="4:31" s="34" customFormat="1" ht="12.75">
      <c r="J133" s="24"/>
      <c r="K133" s="24"/>
      <c r="L133" s="24"/>
      <c r="M133" s="24"/>
      <c r="N133" s="24"/>
      <c r="O133" s="24"/>
    </row>
    <row r="134" spans="4:31" s="34" customFormat="1" ht="12.75">
      <c r="S134" s="25"/>
      <c r="T134" s="25"/>
      <c r="U134" s="24"/>
    </row>
    <row r="135" spans="4:31" s="34" customFormat="1" ht="12.75">
      <c r="S135" s="25"/>
      <c r="T135" s="25"/>
      <c r="U135" s="24"/>
      <c r="V135" s="24"/>
      <c r="W135" s="26"/>
      <c r="X135" s="24"/>
      <c r="Y135" s="24"/>
      <c r="Z135" s="24"/>
    </row>
    <row r="136" spans="4:31" s="34" customFormat="1" ht="12.75"/>
    <row r="137" spans="4:31" s="34" customFormat="1" ht="12.75">
      <c r="K137" s="24"/>
      <c r="L137" s="24"/>
      <c r="M137" s="24"/>
      <c r="N137" s="24"/>
      <c r="Q137" s="27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E137" s="33"/>
    </row>
    <row r="138" spans="4:31" s="34" customFormat="1" ht="12.75">
      <c r="O138" s="24"/>
      <c r="P138" s="24"/>
      <c r="Q138" s="24"/>
      <c r="AE138" s="24"/>
    </row>
    <row r="139" spans="4:31" s="34" customFormat="1" ht="12.75">
      <c r="D139" s="24"/>
      <c r="F139" s="24"/>
      <c r="G139" s="24"/>
      <c r="H139" s="24"/>
      <c r="I139" s="24"/>
      <c r="J139" s="24"/>
      <c r="O139" s="24"/>
      <c r="P139" s="24"/>
      <c r="Q139" s="24"/>
      <c r="AB139" s="33"/>
      <c r="AC139" s="33"/>
      <c r="AD139" s="33"/>
      <c r="AE139" s="33"/>
    </row>
    <row r="140" spans="4:31" s="34" customFormat="1" ht="12.75">
      <c r="D140" s="24"/>
      <c r="F140" s="24"/>
      <c r="G140" s="24"/>
      <c r="H140" s="24"/>
      <c r="I140" s="24"/>
      <c r="J140" s="24"/>
      <c r="AB140" s="33"/>
      <c r="AC140" s="33"/>
      <c r="AD140" s="33"/>
      <c r="AE140" s="33"/>
    </row>
    <row r="141" spans="4:31" s="34" customFormat="1" ht="12.75">
      <c r="D141" s="24"/>
      <c r="F141" s="24"/>
      <c r="G141" s="24"/>
      <c r="H141" s="24"/>
      <c r="I141" s="24"/>
      <c r="J141" s="24"/>
      <c r="AB141" s="33"/>
      <c r="AC141" s="33"/>
      <c r="AD141" s="33"/>
      <c r="AE141" s="33"/>
    </row>
    <row r="142" spans="4:31" s="34" customFormat="1" ht="12.75">
      <c r="D142" s="24"/>
      <c r="F142" s="24"/>
      <c r="G142" s="24"/>
      <c r="H142" s="24"/>
      <c r="I142" s="24"/>
      <c r="J142" s="24"/>
      <c r="AB142" s="33"/>
      <c r="AC142" s="33"/>
      <c r="AD142" s="33"/>
      <c r="AE142" s="33"/>
    </row>
    <row r="143" spans="4:31" s="34" customFormat="1" ht="12.75">
      <c r="AB143" s="33"/>
      <c r="AC143" s="33"/>
      <c r="AD143" s="33"/>
      <c r="AE143" s="33"/>
    </row>
    <row r="144" spans="4:31" s="34" customFormat="1" ht="12.75">
      <c r="AB144" s="33"/>
      <c r="AC144" s="33"/>
      <c r="AD144" s="33"/>
      <c r="AE144" s="33"/>
    </row>
    <row r="145" spans="1:32" s="34" customFormat="1" ht="12.75">
      <c r="AB145" s="24"/>
      <c r="AC145" s="24"/>
      <c r="AD145" s="24"/>
      <c r="AE145" s="24"/>
    </row>
    <row r="146" spans="1:32" s="34" customFormat="1" ht="12.75">
      <c r="AB146" s="24"/>
      <c r="AC146" s="24"/>
      <c r="AD146" s="24"/>
      <c r="AE146" s="24"/>
    </row>
    <row r="147" spans="1:32" s="34" customFormat="1" ht="12.75">
      <c r="AB147" s="24"/>
      <c r="AC147" s="24"/>
      <c r="AD147" s="24"/>
      <c r="AE147" s="24"/>
    </row>
    <row r="148" spans="1:32" s="34" customFormat="1" ht="12.75">
      <c r="AB148" s="24"/>
      <c r="AC148" s="24"/>
      <c r="AD148" s="24"/>
      <c r="AE148" s="24"/>
    </row>
    <row r="149" spans="1:32" s="34" customFormat="1" ht="12.75">
      <c r="AB149" s="24"/>
      <c r="AC149" s="24"/>
      <c r="AD149" s="24"/>
      <c r="AE149" s="24"/>
    </row>
    <row r="150" spans="1:32" s="34" customFormat="1" ht="12.75">
      <c r="AB150" s="24"/>
      <c r="AC150" s="24"/>
      <c r="AD150" s="24"/>
      <c r="AE150" s="24"/>
    </row>
    <row r="151" spans="1:32" s="34" customFormat="1" ht="12.75">
      <c r="AB151" s="24"/>
      <c r="AC151" s="24"/>
      <c r="AD151" s="24"/>
      <c r="AE151" s="24"/>
    </row>
    <row r="152" spans="1:32" s="34" customFormat="1" ht="12.75"/>
    <row r="153" spans="1:32" ht="11.1" customHeight="1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</row>
    <row r="154" spans="1:32" ht="11.1" customHeight="1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</row>
    <row r="155" spans="1:32" ht="11.1" customHeight="1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</row>
    <row r="156" spans="1:32" ht="11.1" customHeight="1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</row>
    <row r="157" spans="1:32" ht="11.1" customHeight="1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</row>
    <row r="158" spans="1:32" ht="11.1" customHeight="1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</row>
    <row r="159" spans="1:32" ht="11.1" customHeight="1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</row>
    <row r="160" spans="1:32" ht="11.1" customHeight="1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</row>
    <row r="161" spans="1:31" ht="11.1" customHeight="1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</row>
    <row r="162" spans="1:31" ht="11.1" customHeight="1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</row>
    <row r="163" spans="1:31" ht="11.1" customHeight="1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4"/>
      <c r="R163" s="34"/>
      <c r="S163" s="34"/>
      <c r="T163" s="34"/>
      <c r="U163" s="34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</row>
    <row r="164" spans="1:31" ht="11.1" customHeight="1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4"/>
      <c r="R164" s="34"/>
      <c r="S164" s="34"/>
      <c r="T164" s="34"/>
      <c r="U164" s="3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</row>
    <row r="165" spans="1:31" s="34" customFormat="1" ht="12.75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</row>
    <row r="166" spans="1:31" s="34" customFormat="1" ht="12.75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</row>
    <row r="167" spans="1:31" s="34" customFormat="1" ht="12.75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</row>
    <row r="168" spans="1:31" s="34" customFormat="1" ht="12.75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</row>
    <row r="169" spans="1:31" ht="11.1" customHeight="1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</row>
    <row r="170" spans="1:31" ht="11.1" customHeight="1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</row>
    <row r="171" spans="1:31" ht="11.1" customHeight="1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</row>
    <row r="172" spans="1:31" ht="11.1" customHeight="1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28"/>
      <c r="R172" s="28"/>
      <c r="S172" s="28"/>
      <c r="T172" s="28"/>
      <c r="U172" s="28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</row>
    <row r="173" spans="1:31" ht="11.1" customHeight="1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24"/>
      <c r="R173" s="24"/>
      <c r="S173" s="24"/>
      <c r="T173" s="24"/>
      <c r="U173" s="2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</row>
    <row r="174" spans="1:31" ht="11.1" customHeight="1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24"/>
      <c r="R174" s="24"/>
      <c r="S174" s="24"/>
      <c r="T174" s="24"/>
      <c r="U174" s="2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</row>
    <row r="175" spans="1:31" ht="11.1" customHeight="1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26"/>
      <c r="R175" s="26"/>
      <c r="S175" s="26"/>
      <c r="T175" s="26"/>
      <c r="U175" s="26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</row>
    <row r="176" spans="1:31" ht="11.1" customHeight="1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24"/>
      <c r="R176" s="24"/>
      <c r="S176" s="24"/>
      <c r="T176" s="24"/>
      <c r="U176" s="2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</row>
    <row r="177" spans="1:31" ht="11.1" customHeight="1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24"/>
      <c r="R177" s="24"/>
      <c r="S177" s="24"/>
      <c r="T177" s="24"/>
      <c r="U177" s="2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</row>
    <row r="178" spans="1:31" ht="11.1" customHeight="1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24"/>
      <c r="R178" s="24"/>
      <c r="S178" s="24"/>
      <c r="T178" s="24"/>
      <c r="U178" s="2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</row>
    <row r="179" spans="1:31" ht="11.1" customHeight="1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</row>
    <row r="180" spans="1:31" ht="11.1" customHeight="1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</row>
    <row r="181" spans="1:31" ht="11.1" customHeight="1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</row>
    <row r="182" spans="1:31" ht="11.1" customHeight="1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</row>
    <row r="183" spans="1:31" ht="11.1" customHeight="1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</row>
    <row r="184" spans="1:31" ht="11.1" customHeight="1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</row>
    <row r="185" spans="1:31" ht="11.1" customHeight="1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</row>
    <row r="186" spans="1:31" ht="11.1" customHeight="1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24"/>
      <c r="R186" s="24"/>
      <c r="S186" s="24"/>
      <c r="T186" s="24"/>
      <c r="U186" s="24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</row>
    <row r="187" spans="1:31" ht="11.1" customHeight="1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</row>
    <row r="188" spans="1:31" ht="11.1" customHeight="1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</row>
    <row r="189" spans="1:31" ht="11.1" customHeight="1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24"/>
      <c r="R189" s="24"/>
      <c r="S189" s="24"/>
      <c r="T189" s="24"/>
      <c r="U189" s="24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</row>
    <row r="190" spans="1:31" ht="11.1" customHeight="1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</row>
    <row r="191" spans="1:31" ht="11.1" customHeight="1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</row>
    <row r="192" spans="1:31" ht="11.1" customHeight="1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</row>
    <row r="193" spans="1:31" ht="11.1" customHeight="1">
      <c r="A193" s="27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</row>
    <row r="194" spans="1:31" ht="11.1" customHeight="1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</row>
    <row r="195" spans="1:31" ht="11.1" customHeight="1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</row>
    <row r="196" spans="1:31" ht="11.1" customHeight="1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</row>
    <row r="197" spans="1:31" ht="11.1" customHeight="1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</row>
    <row r="198" spans="1:31" ht="11.1" customHeight="1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</row>
    <row r="199" spans="1:31" ht="11.1" customHeight="1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</row>
    <row r="200" spans="1:31" ht="11.1" customHeight="1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</row>
    <row r="201" spans="1:31" ht="11.1" customHeight="1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</row>
    <row r="202" spans="1:31" ht="11.1" customHeight="1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</row>
    <row r="203" spans="1:31" ht="11.1" customHeight="1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</row>
    <row r="204" spans="1:31" ht="11.1" customHeight="1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</row>
    <row r="205" spans="1:31" ht="11.1" customHeight="1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</row>
    <row r="206" spans="1:31" ht="11.1" customHeight="1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</row>
    <row r="207" spans="1:31" ht="11.1" customHeight="1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</row>
    <row r="208" spans="1:31" ht="11.1" customHeight="1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</row>
    <row r="209" spans="1:31" ht="11.1" customHeight="1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</row>
    <row r="210" spans="1:31" ht="11.1" customHeight="1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</row>
    <row r="211" spans="1:31" ht="11.1" customHeight="1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</row>
    <row r="212" spans="1:31" ht="11.1" customHeight="1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</row>
    <row r="213" spans="1:31" ht="11.1" customHeight="1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</row>
    <row r="214" spans="1:31" ht="11.1" customHeight="1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</row>
    <row r="215" spans="1:31" ht="11.1" customHeight="1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</row>
    <row r="216" spans="1:31" ht="11.1" customHeight="1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</row>
    <row r="217" spans="1:31" ht="11.1" customHeight="1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</row>
    <row r="218" spans="1:31" ht="11.1" customHeight="1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</row>
    <row r="219" spans="1:31" ht="11.1" customHeight="1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</row>
    <row r="220" spans="1:31" ht="11.1" customHeight="1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</row>
    <row r="221" spans="1:31" ht="11.1" customHeight="1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</row>
    <row r="222" spans="1:31" ht="11.1" customHeight="1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</row>
    <row r="223" spans="1:31" ht="11.1" customHeight="1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</row>
    <row r="224" spans="1:31" ht="11.1" customHeight="1"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</row>
    <row r="225" spans="1:31" ht="11.1" customHeight="1"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</row>
    <row r="226" spans="1:31" ht="11.1" customHeight="1"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</row>
    <row r="227" spans="1:31" ht="11.1" customHeight="1"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</row>
    <row r="228" spans="1:31" ht="11.1" customHeight="1"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</row>
    <row r="229" spans="1:31" ht="11.1" customHeight="1"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</row>
    <row r="230" spans="1:31" ht="11.1" customHeight="1"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</row>
    <row r="236" spans="1:31" ht="11.1" customHeight="1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</row>
    <row r="237" spans="1:31" ht="11.1" customHeight="1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</row>
    <row r="238" spans="1:31" ht="11.1" customHeight="1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</row>
    <row r="239" spans="1:31" ht="11.1" customHeight="1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</row>
    <row r="243" spans="22:31" ht="11.1" customHeight="1"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</row>
    <row r="244" spans="22:31" ht="11.1" customHeight="1"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</row>
    <row r="245" spans="22:31" ht="11.1" customHeight="1"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</row>
    <row r="246" spans="22:31" ht="11.1" customHeight="1"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</row>
  </sheetData>
  <mergeCells count="2">
    <mergeCell ref="V62:W62"/>
    <mergeCell ref="V91:W91"/>
  </mergeCells>
  <pageMargins left="0.19685039370078741" right="0.31496062992125984" top="0.19685039370078741" bottom="0.23622047244094491" header="0.23622047244094491" footer="0.27559055118110237"/>
  <pageSetup paperSize="8" scale="90" orientation="landscape" r:id="rId1"/>
  <headerFooter alignWithMargins="0"/>
  <rowBreaks count="2" manualBreakCount="2">
    <brk id="33" max="30" man="1"/>
    <brk id="62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Prijedlog voznog reda</vt:lpstr>
      <vt:lpstr>'Prijedlog voznog reda'!Print_Area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Jurčić Nikolina</dc:creator>
  <cp:lastModifiedBy>Pleše Igor</cp:lastModifiedBy>
  <cp:lastPrinted>2019-09-09T11:51:51Z</cp:lastPrinted>
  <dcterms:created xsi:type="dcterms:W3CDTF">2018-08-29T07:08:30Z</dcterms:created>
  <dcterms:modified xsi:type="dcterms:W3CDTF">2019-09-24T06:04:57Z</dcterms:modified>
</cp:coreProperties>
</file>